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nj.sharepoint.com/teams/MitekMarketng/Shared Documents/General/★価格表など/●貸出料リスト/"/>
    </mc:Choice>
  </mc:AlternateContent>
  <xr:revisionPtr revIDLastSave="34" documentId="8_{8B6B6891-F218-4121-AC0D-F52B6A29B68A}" xr6:coauthVersionLast="47" xr6:coauthVersionMax="47" xr10:uidLastSave="{D5E487BA-AA5A-402D-A628-337F78A5546E}"/>
  <bookViews>
    <workbookView xWindow="-104" yWindow="-104" windowWidth="22326" windowHeight="13329" xr2:uid="{DE22C6B2-5B0E-4481-8409-8B5527DC5208}"/>
  </bookViews>
  <sheets>
    <sheet name="2026年4月以降" sheetId="4" r:id="rId1"/>
  </sheets>
  <externalReferences>
    <externalReference r:id="rId2"/>
    <externalReference r:id="rId3"/>
  </externalReferences>
  <definedNames>
    <definedName name="_xlnm._FilterDatabase" localSheetId="0" hidden="1">'2026年4月以降'!$A$2:$N$2</definedName>
    <definedName name="ACORN">'[1]Sportsｷｯﾄ (3)'!#REF!</definedName>
    <definedName name="AEMFR">'[1]Sportsｷｯﾄ (3)'!#REF!</definedName>
    <definedName name="AEMFSP">'[1]Sportsｷｯﾄ (3)'!#REF!</definedName>
    <definedName name="AEMG2_AEMSR">'[1]Sportsｷｯﾄ (3)'!#REF!</definedName>
    <definedName name="AEMGD_AEMSD">'[1]Sportsｷｯﾄ (3)'!#REF!</definedName>
    <definedName name="AEMMP">'[1]Sportsｷｯﾄ (3)'!#REF!</definedName>
    <definedName name="AEMPN">'[1]Sportsｷｯﾄ (3)'!#REF!</definedName>
    <definedName name="AEMPR_AEMDS">'[1]Sportsｷｯﾄ (3)'!#REF!</definedName>
    <definedName name="AEMRD">'[1]Sportsｷｯﾄ (3)'!#REF!</definedName>
    <definedName name="AEMSM">'[1]Sportsｷｯﾄ (3)'!#REF!</definedName>
    <definedName name="AIBG">'[1]Sportsｷｯﾄ (3)'!#REF!</definedName>
    <definedName name="APEZ">'[1]Sportsｷｯﾄ (3)'!#REF!</definedName>
    <definedName name="DAEMPN">'[1]Sportsｷｯﾄ (3)'!#REF!</definedName>
    <definedName name="_xlnm.Database">[2]RIEQUI21!$X$24:$AJ$10024</definedName>
    <definedName name="DEMOS">'[1]Sportsｷｯﾄ (3)'!#REF!</definedName>
    <definedName name="EMCOM">'[1]Sportsｷｯﾄ (3)'!#REF!</definedName>
    <definedName name="EMDS">'[1]Sportsｷｯﾄ (3)'!#REF!</definedName>
    <definedName name="EMGF">'[1]Sportsｷｯﾄ (3)'!#REF!</definedName>
    <definedName name="EMGS_EMSR">'[1]Sportsｷｯﾄ (3)'!#REF!</definedName>
    <definedName name="EMKAC">'[1]Sportsｷｯﾄ (3)'!#REF!</definedName>
    <definedName name="EMMG">'[1]Sportsｷｯﾄ (3)'!#REF!</definedName>
    <definedName name="EMMN">'[1]Sportsｷｯﾄ (3)'!#REF!</definedName>
    <definedName name="EMOS">'[1]Sportsｷｯﾄ (3)'!#REF!</definedName>
    <definedName name="EMPN">'[1]Sportsｷｯﾄ (3)'!#REF!</definedName>
    <definedName name="EMPR">'[1]Sportsｷｯﾄ (3)'!#REF!</definedName>
    <definedName name="EMRV">'[1]Sportsｷｯﾄ (3)'!#REF!</definedName>
    <definedName name="EXPRESESWHOOK">'[1]Sportsｷｯﾄ (3)'!#REF!</definedName>
    <definedName name="EXPRESSEW3">'[1]Sportsｷｯﾄ (3)'!#REF!</definedName>
    <definedName name="GP_KIT">'[1]Sportsｷｯﾄ (3)'!#REF!</definedName>
    <definedName name="GRYPHON_HIP">'[1]Sportsｷｯﾄ (3)'!#REF!</definedName>
    <definedName name="GRYPHON_PRO">'[1]Sportsｷｯﾄ (3)'!#REF!</definedName>
    <definedName name="GRYPHON_SH">'[1]Sportsｷｯﾄ (3)'!#REF!</definedName>
    <definedName name="HAK_KIT">'[1]Sportsｷｯﾄ (3)'!#REF!</definedName>
    <definedName name="HEALIX_AD">'[1]Sportsｷｯﾄ (3)'!#REF!</definedName>
    <definedName name="KSFIX2">'[1]Sportsｷｯﾄ (3)'!#REF!</definedName>
    <definedName name="KSFIX2_6">'[1]Sportsｷｯﾄ (3)'!#REF!</definedName>
    <definedName name="KSFIXD">'[1]Sportsｷｯﾄ (3)'!#REF!</definedName>
    <definedName name="MILAGRO_AD">'[1]Sportsｷｯﾄ (3)'!#REF!</definedName>
    <definedName name="MILAGRO_KIT">'[1]Sportsｷｯﾄ (3)'!#REF!</definedName>
    <definedName name="MUAIK_2">'[1]Sportsｷｯﾄ (3)'!#REF!</definedName>
    <definedName name="MUAIK_3">'[1]Sportsｷｯﾄ (3)'!#REF!</definedName>
    <definedName name="_xlnm.Print_Area" localSheetId="0">'2026年4月以降'!$A$1:$N$145</definedName>
    <definedName name="RIGIDLOOP_KIT">'[1]Sportsｷｯﾄ (3)'!#REF!</definedName>
    <definedName name="TENODESIS_KIT">'[1]Sportsｷｯﾄ (3)'!#REF!</definedName>
    <definedName name="VAPRKIT">'[1]Sportsｷｯﾄ (3)'!#REF!</definedName>
    <definedName name="VAPRKIT3_RENT">'[1]Sportsｷｯﾄ (3)'!#REF!</definedName>
    <definedName name="VAPRVUE_KIT">'[1]Sportsｷｯﾄ (3)'!#REF!</definedName>
    <definedName name="VERSALOK_KIT">'[1]Sportsｷｯﾄ (3)'!#REF!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4" l="1"/>
  <c r="I56" i="4"/>
  <c r="K55" i="4"/>
  <c r="I55" i="4"/>
  <c r="K54" i="4"/>
  <c r="I54" i="4"/>
  <c r="K51" i="4"/>
  <c r="I51" i="4"/>
  <c r="K49" i="4"/>
  <c r="I49" i="4"/>
  <c r="K47" i="4"/>
  <c r="I47" i="4"/>
  <c r="K46" i="4"/>
  <c r="I46" i="4"/>
  <c r="K45" i="4"/>
  <c r="I45" i="4"/>
  <c r="K44" i="4"/>
  <c r="I44" i="4"/>
  <c r="K43" i="4"/>
  <c r="I43" i="4"/>
  <c r="K42" i="4"/>
  <c r="I42" i="4"/>
  <c r="K41" i="4"/>
  <c r="I41" i="4"/>
  <c r="K40" i="4"/>
  <c r="I40" i="4"/>
  <c r="K39" i="4"/>
  <c r="I39" i="4"/>
  <c r="K37" i="4"/>
  <c r="I37" i="4"/>
  <c r="K36" i="4"/>
  <c r="I36" i="4"/>
  <c r="K35" i="4"/>
  <c r="I35" i="4"/>
  <c r="K34" i="4"/>
  <c r="I34" i="4"/>
  <c r="K33" i="4"/>
  <c r="I33" i="4"/>
  <c r="K32" i="4"/>
  <c r="I32" i="4"/>
  <c r="K30" i="4"/>
  <c r="I30" i="4"/>
  <c r="K27" i="4"/>
  <c r="I27" i="4"/>
  <c r="K26" i="4"/>
  <c r="I26" i="4"/>
  <c r="K25" i="4"/>
  <c r="I25" i="4"/>
  <c r="K23" i="4"/>
  <c r="I23" i="4"/>
  <c r="K22" i="4"/>
  <c r="I22" i="4"/>
  <c r="K21" i="4"/>
  <c r="I21" i="4"/>
  <c r="K20" i="4"/>
  <c r="I20" i="4"/>
  <c r="K19" i="4"/>
  <c r="I19" i="4"/>
  <c r="K18" i="4"/>
  <c r="I18" i="4"/>
  <c r="I13" i="4"/>
  <c r="K11" i="4"/>
  <c r="I11" i="4"/>
  <c r="K10" i="4"/>
  <c r="I10" i="4"/>
  <c r="K9" i="4"/>
  <c r="I9" i="4"/>
  <c r="I8" i="4"/>
  <c r="K7" i="4"/>
  <c r="I7" i="4"/>
  <c r="K6" i="4"/>
  <c r="I6" i="4"/>
  <c r="K5" i="4"/>
  <c r="I5" i="4"/>
  <c r="I4" i="4"/>
  <c r="K3" i="4"/>
  <c r="I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Inoue, Kazuhiko [MEDJP]</author>
  </authors>
  <commentList>
    <comment ref="C1" authorId="0" shapeId="0" xr:uid="{4E674B7D-A798-488E-A2D0-73BF6916A334}">
      <text>
        <r>
          <rPr>
            <b/>
            <sz val="9"/>
            <color indexed="81"/>
            <rFont val="MS P ゴシック"/>
            <family val="3"/>
            <charset val="128"/>
          </rPr>
          <t>Inoue, Kazuhiko [MEDJP]: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<sst xmlns="http://schemas.openxmlformats.org/spreadsheetml/2006/main" count="712" uniqueCount="548">
  <si>
    <t>カテゴリ</t>
    <phoneticPr fontId="4"/>
  </si>
  <si>
    <t>製品番号</t>
    <rPh sb="0" eb="2">
      <t>セイヒン</t>
    </rPh>
    <rPh sb="2" eb="4">
      <t>バンゴウ</t>
    </rPh>
    <phoneticPr fontId="4"/>
  </si>
  <si>
    <t>器械名称</t>
    <rPh sb="0" eb="2">
      <t>キカイ</t>
    </rPh>
    <rPh sb="2" eb="4">
      <t>メイショウ</t>
    </rPh>
    <phoneticPr fontId="4"/>
  </si>
  <si>
    <t>短期貸出請求用</t>
    <rPh sb="0" eb="2">
      <t>タンキ</t>
    </rPh>
    <rPh sb="2" eb="4">
      <t>カシダシ</t>
    </rPh>
    <rPh sb="4" eb="6">
      <t>セイキュウ</t>
    </rPh>
    <rPh sb="6" eb="7">
      <t>ヨウ</t>
    </rPh>
    <phoneticPr fontId="5"/>
  </si>
  <si>
    <t>長期委託請求用</t>
    <rPh sb="0" eb="2">
      <t>チョウキ</t>
    </rPh>
    <rPh sb="2" eb="4">
      <t>イタク</t>
    </rPh>
    <rPh sb="4" eb="6">
      <t>セイキュウ</t>
    </rPh>
    <rPh sb="6" eb="7">
      <t>ヨウ</t>
    </rPh>
    <phoneticPr fontId="5"/>
  </si>
  <si>
    <t>届出番号</t>
    <phoneticPr fontId="4"/>
  </si>
  <si>
    <t>販売名</t>
    <rPh sb="0" eb="2">
      <t>ハンバイ</t>
    </rPh>
    <rPh sb="2" eb="3">
      <t>メイ</t>
    </rPh>
    <phoneticPr fontId="4"/>
  </si>
  <si>
    <t>製造販売元</t>
    <rPh sb="0" eb="2">
      <t>セイゾウ</t>
    </rPh>
    <rPh sb="2" eb="4">
      <t>ハンバイ</t>
    </rPh>
    <rPh sb="4" eb="5">
      <t>モト</t>
    </rPh>
    <phoneticPr fontId="4"/>
  </si>
  <si>
    <t>改定前</t>
    <rPh sb="0" eb="3">
      <t>カイテイマエ</t>
    </rPh>
    <phoneticPr fontId="4"/>
  </si>
  <si>
    <t>カタログコード</t>
    <phoneticPr fontId="5"/>
  </si>
  <si>
    <t>品目名称</t>
    <rPh sb="0" eb="2">
      <t>ヒンモク</t>
    </rPh>
    <rPh sb="2" eb="4">
      <t>メイショウ</t>
    </rPh>
    <phoneticPr fontId="5"/>
  </si>
  <si>
    <t>Shoulder 
Sports</t>
    <phoneticPr fontId="5"/>
  </si>
  <si>
    <t>AEMPN</t>
    <phoneticPr fontId="5"/>
  </si>
  <si>
    <t>鏡視下用ﾊﾟﾅﾛｯｸKIT</t>
    <phoneticPr fontId="5"/>
  </si>
  <si>
    <t>鏡視下用ﾊﾟﾅﾛｯｸKIT使用料</t>
    <phoneticPr fontId="5"/>
  </si>
  <si>
    <t>13B1X00204MM0005</t>
  </si>
  <si>
    <t>Mitek インスツルメンツ</t>
  </si>
  <si>
    <t>ジョンソン・エンド・ジョンソン株式会社</t>
  </si>
  <si>
    <t>AEMPR</t>
    <phoneticPr fontId="3"/>
  </si>
  <si>
    <t>鏡視下ﾊﾟﾅRCｷｯﾄ</t>
    <phoneticPr fontId="3"/>
  </si>
  <si>
    <t>鏡視下用パナロックＲＣキット使用料</t>
    <phoneticPr fontId="3"/>
  </si>
  <si>
    <t>AEMPR 長期委託貸出料</t>
    <rPh sb="6" eb="10">
      <t>チョウキイタク</t>
    </rPh>
    <rPh sb="10" eb="12">
      <t>カシダシ</t>
    </rPh>
    <rPh sb="12" eb="13">
      <t>リョウ</t>
    </rPh>
    <phoneticPr fontId="3"/>
  </si>
  <si>
    <t>AEMSM</t>
    <phoneticPr fontId="5"/>
  </si>
  <si>
    <t>鏡スーチャーマネージメントセット</t>
    <phoneticPr fontId="5"/>
  </si>
  <si>
    <t>鏡スーチャーマネージメントセット使用料</t>
    <phoneticPr fontId="5"/>
  </si>
  <si>
    <t>AEMSR</t>
    <phoneticPr fontId="4"/>
  </si>
  <si>
    <t>鏡視下用 スーパー/RC キット</t>
  </si>
  <si>
    <t>AEMSR</t>
    <phoneticPr fontId="5"/>
  </si>
  <si>
    <t>鏡視下用ｽｰﾊﾟｰ/ﾛｰﾃｰﾀｰｶﾌｱﾝｶｰKIT使用料</t>
    <phoneticPr fontId="5"/>
  </si>
  <si>
    <t>EMMN</t>
  </si>
  <si>
    <t>ミニアンカー キット</t>
  </si>
  <si>
    <t>EMMN</t>
    <phoneticPr fontId="5"/>
  </si>
  <si>
    <t>ﾐﾆｱﾝｶｰKIT使用料</t>
    <phoneticPr fontId="5"/>
  </si>
  <si>
    <t>EMPR</t>
    <phoneticPr fontId="3"/>
  </si>
  <si>
    <t>ﾊﾟﾅﾛｯｸRCｷｯﾄ</t>
    <phoneticPr fontId="3"/>
  </si>
  <si>
    <t>ﾊﾟﾅﾛｯｸRCKIT使用料</t>
    <phoneticPr fontId="3"/>
  </si>
  <si>
    <t>EMPR 長期委託貸出料</t>
    <rPh sb="5" eb="9">
      <t>チョウキイタク</t>
    </rPh>
    <rPh sb="9" eb="11">
      <t>カシダシ</t>
    </rPh>
    <rPh sb="11" eb="12">
      <t>リョウ</t>
    </rPh>
    <phoneticPr fontId="3"/>
  </si>
  <si>
    <t>EMSR</t>
    <phoneticPr fontId="4"/>
  </si>
  <si>
    <t>スーパー/RC キット</t>
  </si>
  <si>
    <t>EMSR</t>
    <phoneticPr fontId="5"/>
  </si>
  <si>
    <t>ｽｰﾊﾟｰ/ﾛｰﾃｰﾀｰｶﾌｱﾝｶｰKIT使用料</t>
    <phoneticPr fontId="5"/>
  </si>
  <si>
    <t>EMMG</t>
  </si>
  <si>
    <t>ミニジーツーキット</t>
    <phoneticPr fontId="4"/>
  </si>
  <si>
    <t>EMMG</t>
    <phoneticPr fontId="5"/>
  </si>
  <si>
    <t>ミニジーツーキット使用料</t>
    <phoneticPr fontId="5"/>
  </si>
  <si>
    <t>EMPN</t>
  </si>
  <si>
    <t>パナロック キット</t>
  </si>
  <si>
    <t>EMPN</t>
    <phoneticPr fontId="5"/>
  </si>
  <si>
    <t>ﾊﾟﾅﾛｯｸKIT使用料</t>
    <phoneticPr fontId="5"/>
  </si>
  <si>
    <t>33B1X100012A0001</t>
  </si>
  <si>
    <t>3.2mm パナロックドリル</t>
  </si>
  <si>
    <t>帝人ナカシマメディカル株式会社</t>
  </si>
  <si>
    <t>VERSALOOP-SH</t>
    <phoneticPr fontId="3"/>
  </si>
  <si>
    <t>VERSALOOP SH Kit</t>
    <phoneticPr fontId="3"/>
  </si>
  <si>
    <t>VERSALOOPセットレンタル料</t>
    <phoneticPr fontId="3"/>
  </si>
  <si>
    <t>VERSALOOPセット 長期委託貸出料</t>
    <phoneticPr fontId="3"/>
  </si>
  <si>
    <t>13B1X00204MM0025</t>
    <phoneticPr fontId="3"/>
  </si>
  <si>
    <t>VERSALOOP インスツルメンツ</t>
    <phoneticPr fontId="3"/>
  </si>
  <si>
    <t>ジョンソン・エンド・ジョンソン株式会社</t>
    <phoneticPr fontId="3"/>
  </si>
  <si>
    <t>GRYPHON-SH</t>
  </si>
  <si>
    <t>GRYPHONインスツルメントキット（肩）</t>
  </si>
  <si>
    <t>ＧＲＹＰＨＯＮインスツルメントキット肩</t>
    <phoneticPr fontId="5"/>
  </si>
  <si>
    <t>13B1X00204MM0008</t>
  </si>
  <si>
    <t xml:space="preserve">GRYPHON インスツルメンツ </t>
  </si>
  <si>
    <t>GRYPHON-HIP</t>
    <phoneticPr fontId="4"/>
  </si>
  <si>
    <t>GRYPHONインスツルメントキット（股関節）</t>
    <rPh sb="19" eb="20">
      <t>マタ</t>
    </rPh>
    <rPh sb="20" eb="22">
      <t>カンセツ</t>
    </rPh>
    <phoneticPr fontId="4"/>
  </si>
  <si>
    <t>ＧＲＹＰＨＯＮインスツルメントキット股</t>
    <phoneticPr fontId="5"/>
  </si>
  <si>
    <t>GRYPHON-PRO</t>
  </si>
  <si>
    <t>Gryphon Proknot キット</t>
    <phoneticPr fontId="4"/>
  </si>
  <si>
    <t>Gryphon Proknot　キット　レンタル</t>
    <phoneticPr fontId="5"/>
  </si>
  <si>
    <t>HEALIX-AD</t>
  </si>
  <si>
    <t>ヒーリックス アド キット</t>
  </si>
  <si>
    <t>HEALIX－ADインスツルメンツ</t>
    <phoneticPr fontId="5"/>
  </si>
  <si>
    <t>13B1X00204MM0007</t>
  </si>
  <si>
    <t xml:space="preserve">HEALIX インスツルメンツ </t>
  </si>
  <si>
    <t>HAK-KIT</t>
  </si>
  <si>
    <t>HAKレンタル</t>
  </si>
  <si>
    <t>HAKレンタル</t>
    <phoneticPr fontId="5"/>
  </si>
  <si>
    <t>GH-KIT</t>
    <phoneticPr fontId="4"/>
  </si>
  <si>
    <t>グリフォン ヒーリックス レンタル</t>
    <phoneticPr fontId="4"/>
  </si>
  <si>
    <t>グリフォン ヒーリックス レンタル料</t>
    <phoneticPr fontId="5"/>
  </si>
  <si>
    <t>VERSALOK_KIT</t>
  </si>
  <si>
    <t>VersaLok　アンカー　キット</t>
  </si>
  <si>
    <t>VERSALOCKKITFEE</t>
    <phoneticPr fontId="5"/>
  </si>
  <si>
    <t>バーサロックキット使用料</t>
    <phoneticPr fontId="5"/>
  </si>
  <si>
    <t>13B1X00204MM0004</t>
  </si>
  <si>
    <t xml:space="preserve">VersaLok　インスツルメンツ </t>
  </si>
  <si>
    <t>EMOS</t>
  </si>
  <si>
    <t>オブチュレータースイッチングスティック キット</t>
  </si>
  <si>
    <t>EMOS</t>
    <phoneticPr fontId="5"/>
  </si>
  <si>
    <t>オブチュレーターキット使用料</t>
    <phoneticPr fontId="5"/>
  </si>
  <si>
    <t>MUAIK-2</t>
  </si>
  <si>
    <t>肩鏡視ベーシック・インスツルメント・キット</t>
  </si>
  <si>
    <t>MUAIK2</t>
    <phoneticPr fontId="5"/>
  </si>
  <si>
    <t>鏡視下インスツルメント使用料2</t>
    <phoneticPr fontId="5"/>
  </si>
  <si>
    <t>13B1X00204MM0001</t>
  </si>
  <si>
    <t>マイテック コードカッター</t>
  </si>
  <si>
    <t>29B2X10008DPY133</t>
  </si>
  <si>
    <t>ループドリルセット</t>
  </si>
  <si>
    <t>株式会社フジフレックス</t>
    <phoneticPr fontId="4"/>
  </si>
  <si>
    <t>MUAIK-3</t>
    <phoneticPr fontId="4"/>
  </si>
  <si>
    <t>鏡視下インスツルメント3</t>
  </si>
  <si>
    <t>MUAIK3レンタル</t>
    <phoneticPr fontId="5"/>
  </si>
  <si>
    <t>AEMMP</t>
  </si>
  <si>
    <t>Mitek  パサー</t>
  </si>
  <si>
    <t>AEMMP</t>
    <phoneticPr fontId="5"/>
  </si>
  <si>
    <t>鏡視下縫合器２</t>
    <phoneticPr fontId="5"/>
  </si>
  <si>
    <t>13B1X00204MM0003</t>
  </si>
  <si>
    <t xml:space="preserve">Mitek　パサー </t>
  </si>
  <si>
    <t>EXPRESSEW3</t>
  </si>
  <si>
    <t>EXPRESSEW3 レンタル</t>
  </si>
  <si>
    <t>EXPRESSEW3</t>
    <phoneticPr fontId="5"/>
  </si>
  <si>
    <t>Expressew3レンタル</t>
    <phoneticPr fontId="5"/>
  </si>
  <si>
    <t>13B1X00204MM0003</t>
    <phoneticPr fontId="4"/>
  </si>
  <si>
    <t>EXPRESSWHOOK</t>
    <phoneticPr fontId="5"/>
  </si>
  <si>
    <t>EXPRESSEW3 HOOK レンタル</t>
    <phoneticPr fontId="5"/>
  </si>
  <si>
    <t>EXPRESSEWHOOK</t>
    <phoneticPr fontId="5"/>
  </si>
  <si>
    <t>ExpressewHookレンタル</t>
  </si>
  <si>
    <t>AUTOCAPTURE</t>
    <phoneticPr fontId="4"/>
  </si>
  <si>
    <t>オートキャプチャーセット</t>
    <phoneticPr fontId="4"/>
  </si>
  <si>
    <t>ACPTRRENTAL</t>
    <phoneticPr fontId="5"/>
  </si>
  <si>
    <t>オートキャプチャーセットレンタル料</t>
    <phoneticPr fontId="5"/>
  </si>
  <si>
    <t>13B1X00204MM0016</t>
    <phoneticPr fontId="4"/>
  </si>
  <si>
    <t>Mitek Autocapture パサー</t>
    <phoneticPr fontId="4"/>
  </si>
  <si>
    <t>ジョンソン・エンド・ジョンソン株式会社</t>
    <phoneticPr fontId="5"/>
  </si>
  <si>
    <t>FLUSHCUTTER</t>
    <phoneticPr fontId="5"/>
  </si>
  <si>
    <t>フラッシュカッターセット</t>
    <phoneticPr fontId="5"/>
  </si>
  <si>
    <t>FLUSHRENTAL</t>
    <phoneticPr fontId="5"/>
  </si>
  <si>
    <t>フラッシュカッターセットレンタル料</t>
    <phoneticPr fontId="5"/>
  </si>
  <si>
    <t>13B1X00204MM0026</t>
    <phoneticPr fontId="5"/>
  </si>
  <si>
    <t>マイテック フラッシュカッター</t>
    <phoneticPr fontId="5"/>
  </si>
  <si>
    <t>TENODESIS-KIT</t>
  </si>
  <si>
    <t>TENODESIS キット</t>
  </si>
  <si>
    <t>TENODESISKIT</t>
    <phoneticPr fontId="5"/>
  </si>
  <si>
    <t>TENODESIS　キット</t>
    <phoneticPr fontId="5"/>
  </si>
  <si>
    <t>13B1X00204MM0009</t>
  </si>
  <si>
    <t>MILAGRO　インスツルメンツ</t>
  </si>
  <si>
    <t>AIBG</t>
    <phoneticPr fontId="4"/>
  </si>
  <si>
    <t>鏡視下IBG キット</t>
    <phoneticPr fontId="4"/>
  </si>
  <si>
    <t>AIBGR</t>
    <phoneticPr fontId="5"/>
  </si>
  <si>
    <t>鏡視下IBGシステムキット　レンタル</t>
    <phoneticPr fontId="5"/>
  </si>
  <si>
    <t>13B1X00204MM0013</t>
  </si>
  <si>
    <t>鏡視下IBGシステム</t>
  </si>
  <si>
    <t>Knee</t>
    <phoneticPr fontId="4"/>
  </si>
  <si>
    <t>RIGIDLOOP-KIT</t>
  </si>
  <si>
    <t>RIGIDLOOP キット</t>
  </si>
  <si>
    <t>RIGIDLOOP　レンタル料</t>
    <phoneticPr fontId="5"/>
  </si>
  <si>
    <t>EMCOM</t>
  </si>
  <si>
    <t>ACLコンプリートセット</t>
    <phoneticPr fontId="4"/>
  </si>
  <si>
    <t>EMCOM</t>
    <phoneticPr fontId="5"/>
  </si>
  <si>
    <t>ACLコンプリートセット使用料</t>
    <phoneticPr fontId="5"/>
  </si>
  <si>
    <t>EMKAC</t>
  </si>
  <si>
    <t>ACL HEXアクセサリーキット</t>
    <phoneticPr fontId="4"/>
  </si>
  <si>
    <t>EMKAC</t>
    <phoneticPr fontId="5"/>
  </si>
  <si>
    <t>ACL　HEXアクセサリーキット使用料</t>
    <phoneticPr fontId="5"/>
  </si>
  <si>
    <t>ACORN</t>
  </si>
  <si>
    <t>ACORN レンタル</t>
    <phoneticPr fontId="4"/>
  </si>
  <si>
    <t>エーコーンリーマーレンタル</t>
    <phoneticPr fontId="5"/>
  </si>
  <si>
    <t>GP-KIT</t>
  </si>
  <si>
    <t>グラフトプレパレーション　キット</t>
  </si>
  <si>
    <t>GPKIT</t>
    <phoneticPr fontId="5"/>
  </si>
  <si>
    <t>グラフトプレパレーション　キット</t>
    <phoneticPr fontId="5"/>
  </si>
  <si>
    <t>TWISTR</t>
    <phoneticPr fontId="4"/>
  </si>
  <si>
    <t>ツイスター キット</t>
    <phoneticPr fontId="4"/>
  </si>
  <si>
    <t>TWISTR　キット　レンタル</t>
    <phoneticPr fontId="5"/>
  </si>
  <si>
    <t>13B1X00204MM0014</t>
    <phoneticPr fontId="4"/>
  </si>
  <si>
    <t>TWISTR インスツルメンツ</t>
    <phoneticPr fontId="4"/>
  </si>
  <si>
    <t>EMRV</t>
    <phoneticPr fontId="4"/>
  </si>
  <si>
    <t>リビジョンセット</t>
    <phoneticPr fontId="4"/>
  </si>
  <si>
    <t>EMRV</t>
    <phoneticPr fontId="5"/>
  </si>
  <si>
    <t>ﾘﾋﾞｼﾞｮﾝｾｯﾄ使用料</t>
    <phoneticPr fontId="5"/>
  </si>
  <si>
    <t>MILAGRO-KIT</t>
  </si>
  <si>
    <t>MILAGRO キット</t>
  </si>
  <si>
    <t>MILAGROKIT</t>
    <phoneticPr fontId="5"/>
  </si>
  <si>
    <t>MILAGRO　キット</t>
    <phoneticPr fontId="5"/>
  </si>
  <si>
    <t>MILAGRO-AD</t>
  </si>
  <si>
    <t>MILAGRO-AD レンタル</t>
    <phoneticPr fontId="4"/>
  </si>
  <si>
    <t>MILAGRO-ADレンタル料</t>
    <phoneticPr fontId="5"/>
  </si>
  <si>
    <t>VAPR</t>
    <phoneticPr fontId="5"/>
  </si>
  <si>
    <t>VAPRVUE-KIT</t>
  </si>
  <si>
    <t>VAPR VUE レンタル</t>
    <phoneticPr fontId="4"/>
  </si>
  <si>
    <t>VAPRVUEKIT</t>
    <phoneticPr fontId="5"/>
  </si>
  <si>
    <t>VAPR VUE レンタル料</t>
    <phoneticPr fontId="5"/>
  </si>
  <si>
    <t>226ADBZX00071000</t>
  </si>
  <si>
    <t>Mitek　VAPR　VUE　システム</t>
  </si>
  <si>
    <t>221ADBZX00086000</t>
  </si>
  <si>
    <t xml:space="preserve">Mitek　VAPR　3　システム </t>
  </si>
  <si>
    <t>VAPR VUEキット
修理代替器レンタル</t>
    <rPh sb="12" eb="14">
      <t>シュウリ</t>
    </rPh>
    <rPh sb="14" eb="16">
      <t>ダイガエ</t>
    </rPh>
    <rPh sb="16" eb="17">
      <t>キ</t>
    </rPh>
    <phoneticPr fontId="7"/>
  </si>
  <si>
    <t>ＶＡＰＲ修理代替器　レンタル</t>
    <phoneticPr fontId="5"/>
  </si>
  <si>
    <t>修理完了後、弊社からの発送日より１ヶ月を経過しても返却されなかった修理代替え機に関しては、通常レンタル料を追加で課金させていただきます。</t>
    <phoneticPr fontId="4"/>
  </si>
  <si>
    <t>FMS</t>
    <phoneticPr fontId="4"/>
  </si>
  <si>
    <t>FMSHP</t>
    <phoneticPr fontId="4"/>
  </si>
  <si>
    <t>FMSﾊﾝﾄﾞﾋﾟｰｽﾚﾝﾀﾙ</t>
  </si>
  <si>
    <t>FMSHPRENTAL</t>
    <phoneticPr fontId="5"/>
  </si>
  <si>
    <t>FMSハンドピースレンタル使用料</t>
    <phoneticPr fontId="5"/>
  </si>
  <si>
    <t>229ADBZX00120000</t>
    <phoneticPr fontId="4"/>
  </si>
  <si>
    <t>Mitek FMS VUE システム</t>
    <phoneticPr fontId="4"/>
  </si>
  <si>
    <t>ジョンソン・エンド・ジョンソン株式会社</t>
    <phoneticPr fontId="4"/>
  </si>
  <si>
    <t>FMSHP2.0</t>
    <phoneticPr fontId="4"/>
  </si>
  <si>
    <t>FMSﾊﾝﾄﾞﾋﾟｰｽ2.0ﾚﾝﾀﾙ</t>
    <phoneticPr fontId="4"/>
  </si>
  <si>
    <t>FMSハンドピース2.0レンタル使用料</t>
  </si>
  <si>
    <t>FMSVUER-KIT</t>
    <phoneticPr fontId="4"/>
  </si>
  <si>
    <t>FMS VUE ﾚﾝﾀﾙｷﾂﾄ</t>
  </si>
  <si>
    <t>FMSVUERENTALKIT</t>
    <phoneticPr fontId="5"/>
  </si>
  <si>
    <t>FMS VUE キット　レンタル使用料</t>
    <phoneticPr fontId="5"/>
  </si>
  <si>
    <t>FMSLOANER</t>
    <phoneticPr fontId="4"/>
  </si>
  <si>
    <t>FMS修理代替機レンタル料</t>
    <phoneticPr fontId="7"/>
  </si>
  <si>
    <t>FMSLOANER</t>
    <phoneticPr fontId="5"/>
  </si>
  <si>
    <t>FMS修理代替機レンタル料</t>
    <phoneticPr fontId="5"/>
  </si>
  <si>
    <t>FMSHPLOANER</t>
    <phoneticPr fontId="4"/>
  </si>
  <si>
    <t>FMSハンドピース修理代替機レンタル料</t>
    <phoneticPr fontId="7"/>
  </si>
  <si>
    <t>FMSHPLOANER</t>
    <phoneticPr fontId="5"/>
  </si>
  <si>
    <t>FMSハンドピース修理代替機レンタル料</t>
    <phoneticPr fontId="5"/>
  </si>
  <si>
    <t>PUREVUE</t>
    <phoneticPr fontId="4"/>
  </si>
  <si>
    <t>4KDISPLAY</t>
    <phoneticPr fontId="4"/>
  </si>
  <si>
    <t>4KDISPLAY</t>
  </si>
  <si>
    <t>4KDSPRNT</t>
  </si>
  <si>
    <t>4KDISPLAYレンタル使用料</t>
  </si>
  <si>
    <t>-</t>
    <phoneticPr fontId="10"/>
  </si>
  <si>
    <t>PUREVUEディスプレイ　Ultra4K32インチ</t>
    <phoneticPr fontId="4"/>
  </si>
  <si>
    <t>EVO4K</t>
    <phoneticPr fontId="4"/>
  </si>
  <si>
    <t>EVO4K</t>
  </si>
  <si>
    <t>EVO4KRNT</t>
  </si>
  <si>
    <t>EVO4Kレンタル使用料</t>
  </si>
  <si>
    <t>EVOLUTION4Kイメージマネジメントシステム</t>
    <phoneticPr fontId="4"/>
  </si>
  <si>
    <t>PRINTR</t>
    <phoneticPr fontId="4"/>
  </si>
  <si>
    <t>PRINTR</t>
  </si>
  <si>
    <t>PRNTRNT</t>
  </si>
  <si>
    <t>PRINTERレンタル使用料</t>
  </si>
  <si>
    <t>SONYデジタルカラープリンターUP-DR80MD</t>
    <phoneticPr fontId="4"/>
  </si>
  <si>
    <t>PUREVUECCS</t>
    <phoneticPr fontId="4"/>
  </si>
  <si>
    <t>PVCCSRNT</t>
  </si>
  <si>
    <t>PUREVUECCSレンタル使用料</t>
  </si>
  <si>
    <t>13B1X00204MM0017</t>
    <phoneticPr fontId="4"/>
  </si>
  <si>
    <t>PUREVUE システム</t>
    <phoneticPr fontId="4"/>
  </si>
  <si>
    <t>PVCH</t>
    <phoneticPr fontId="4"/>
  </si>
  <si>
    <t>PUREVUE CAMERA HEAD</t>
    <phoneticPr fontId="4"/>
  </si>
  <si>
    <t>PVCHRNT</t>
  </si>
  <si>
    <t>PUREVUEカメラヘッドレンタル使用料</t>
  </si>
  <si>
    <t>13B1X00204MM0019</t>
    <phoneticPr fontId="4"/>
  </si>
  <si>
    <t>PUREVUE カメラヘッド</t>
    <phoneticPr fontId="4"/>
  </si>
  <si>
    <t>PVCPZOOM</t>
    <phoneticPr fontId="4"/>
  </si>
  <si>
    <t>PUREVUE COUPLER ZOOM</t>
    <phoneticPr fontId="4"/>
  </si>
  <si>
    <t>PVCPRNT</t>
  </si>
  <si>
    <t>PUREVUEカプラーレンタル使用料</t>
  </si>
  <si>
    <t>13B1X00204MM0020</t>
    <phoneticPr fontId="4"/>
  </si>
  <si>
    <t>PUREVUE カプラー</t>
    <phoneticPr fontId="4"/>
  </si>
  <si>
    <t>PVCP19MM</t>
    <phoneticPr fontId="5"/>
  </si>
  <si>
    <t>PUREVUE COUPLER 19MM</t>
    <phoneticPr fontId="5"/>
  </si>
  <si>
    <t>LTCOLY35</t>
    <phoneticPr fontId="4"/>
  </si>
  <si>
    <t>LIGHTCABLE OLYMPUS 3.5MMX3.0M</t>
    <phoneticPr fontId="4"/>
  </si>
  <si>
    <t>LTCRNT</t>
  </si>
  <si>
    <t>LIGHTCABLEレンタル使用料</t>
  </si>
  <si>
    <t>13B1X00204MM0018</t>
    <phoneticPr fontId="4"/>
  </si>
  <si>
    <t>PUREVUE ライトケーブル</t>
    <phoneticPr fontId="4"/>
  </si>
  <si>
    <t>USBKEYBD</t>
    <phoneticPr fontId="4"/>
  </si>
  <si>
    <t>USB KEYBOARD</t>
    <phoneticPr fontId="4"/>
  </si>
  <si>
    <t>KEYBDRNT</t>
  </si>
  <si>
    <t>USBキーボードレンタル使用料</t>
  </si>
  <si>
    <t>USBキーボード</t>
    <phoneticPr fontId="4"/>
  </si>
  <si>
    <t>PVCART</t>
    <phoneticPr fontId="4"/>
  </si>
  <si>
    <t>PVCARTRNT</t>
  </si>
  <si>
    <t>PVCARTレンタル使用料</t>
  </si>
  <si>
    <t>PUREVUEカート</t>
    <phoneticPr fontId="4"/>
  </si>
  <si>
    <t>SC_4MM30</t>
    <phoneticPr fontId="4"/>
  </si>
  <si>
    <t>ARTHROSCOPE 4.0MM 30DEG</t>
    <phoneticPr fontId="4"/>
  </si>
  <si>
    <t>SCOPERNT</t>
    <phoneticPr fontId="5"/>
  </si>
  <si>
    <t>SCOPEレンタル使用料</t>
    <phoneticPr fontId="5"/>
  </si>
  <si>
    <t>302ADBZX00009000</t>
    <phoneticPr fontId="4"/>
  </si>
  <si>
    <t>PUREVUE アースロスコープ</t>
    <phoneticPr fontId="4"/>
  </si>
  <si>
    <t>SC_4MM45</t>
    <phoneticPr fontId="4"/>
  </si>
  <si>
    <t>ARTHROSCOPE 4.0MM 45DEG</t>
    <phoneticPr fontId="4"/>
  </si>
  <si>
    <t>SC_4MM70</t>
    <phoneticPr fontId="4"/>
  </si>
  <si>
    <t>ARTHROSCOPE 4.0MM 70DEG</t>
    <phoneticPr fontId="4"/>
  </si>
  <si>
    <t>SC_2.7MM30</t>
    <phoneticPr fontId="3"/>
  </si>
  <si>
    <t>ARTHROSCOPE 2.7MM 30DEG</t>
    <phoneticPr fontId="3"/>
  </si>
  <si>
    <t>SC_1.9MM30</t>
    <phoneticPr fontId="3"/>
  </si>
  <si>
    <t>ARTHROSCOPE 1.9MM 30DEG</t>
    <phoneticPr fontId="3"/>
  </si>
  <si>
    <t>SH_4MM30</t>
    <phoneticPr fontId="4"/>
  </si>
  <si>
    <t>SHEATH 4.0MM 30DEG</t>
    <phoneticPr fontId="4"/>
  </si>
  <si>
    <t>PVACCRNT</t>
    <phoneticPr fontId="5"/>
  </si>
  <si>
    <t>PUREVUEアクセサリーレンタル使用料</t>
    <phoneticPr fontId="5"/>
  </si>
  <si>
    <t>13B1X00204MM0021</t>
    <phoneticPr fontId="4"/>
  </si>
  <si>
    <t>PUREVUE シース</t>
    <phoneticPr fontId="4"/>
  </si>
  <si>
    <t>SH_4MM45</t>
    <phoneticPr fontId="4"/>
  </si>
  <si>
    <t>SHEATH 4.0MM 45DEG</t>
    <phoneticPr fontId="4"/>
  </si>
  <si>
    <t>SH_4MM70</t>
    <phoneticPr fontId="4"/>
  </si>
  <si>
    <t>SHEATH 4.0MM 70DEG</t>
    <phoneticPr fontId="4"/>
  </si>
  <si>
    <t>SH_2.7MM30S</t>
    <phoneticPr fontId="3"/>
  </si>
  <si>
    <t>SHEATH 2.7MM 30DEG SINGLE</t>
    <phoneticPr fontId="3"/>
  </si>
  <si>
    <t>SH_2.7MM30D</t>
    <phoneticPr fontId="3"/>
  </si>
  <si>
    <t>SHEATH 2.7MM 30DEG DOUBLE</t>
    <phoneticPr fontId="3"/>
  </si>
  <si>
    <t>SH_1.9MM30S</t>
    <phoneticPr fontId="3"/>
  </si>
  <si>
    <t>SHEATH 1.9MM 30DEG SINGLE</t>
    <phoneticPr fontId="3"/>
  </si>
  <si>
    <t>SH_1.9MM30D</t>
    <phoneticPr fontId="3"/>
  </si>
  <si>
    <t>SHEATH 1.9MM 30DEG DOUBLE</t>
    <phoneticPr fontId="3"/>
  </si>
  <si>
    <t>OBT_4MM</t>
    <phoneticPr fontId="4"/>
  </si>
  <si>
    <t>OBTURATOR 4.0MM</t>
    <phoneticPr fontId="4"/>
  </si>
  <si>
    <t>13B1X00204MM0022</t>
    <phoneticPr fontId="4"/>
  </si>
  <si>
    <t>PUREVUE オブチュレータ</t>
    <phoneticPr fontId="4"/>
  </si>
  <si>
    <t>OBT_2.7MM</t>
    <phoneticPr fontId="3"/>
  </si>
  <si>
    <t>OBTURATOR 2.7MM</t>
    <phoneticPr fontId="4"/>
  </si>
  <si>
    <t>OBT_1.9MM</t>
    <phoneticPr fontId="3"/>
  </si>
  <si>
    <t>OBTURATOR 1.9MM</t>
    <phoneticPr fontId="4"/>
  </si>
  <si>
    <t>VTRAY_SC</t>
    <phoneticPr fontId="4"/>
  </si>
  <si>
    <t>VISUALIZATION TRAY SCOPE</t>
    <phoneticPr fontId="4"/>
  </si>
  <si>
    <t>VTRAYRNT</t>
  </si>
  <si>
    <t>VISUALIZATION滅菌ケースレンタル使用料</t>
  </si>
  <si>
    <t>PUREVUEスコープ滅菌トレイ</t>
    <phoneticPr fontId="4"/>
  </si>
  <si>
    <t>TRAY_SCLD</t>
    <phoneticPr fontId="4"/>
  </si>
  <si>
    <t>VISUALIZATION TRAY SCOPE LID</t>
    <phoneticPr fontId="4"/>
  </si>
  <si>
    <t>VTLIDRNT</t>
  </si>
  <si>
    <t>VISUALIZATION滅菌ケース蓋レンタル使用料</t>
  </si>
  <si>
    <t>PUREVUEスコープ滅菌トレイ蓋</t>
    <phoneticPr fontId="4"/>
  </si>
  <si>
    <t>VTRAY_SQ</t>
    <phoneticPr fontId="4"/>
  </si>
  <si>
    <t>VISUALIZATION TRAY SQUARE</t>
    <phoneticPr fontId="4"/>
  </si>
  <si>
    <t>PUREVUE滅菌トレイ</t>
    <phoneticPr fontId="4"/>
  </si>
  <si>
    <t>VTRAY_SQLD</t>
    <phoneticPr fontId="4"/>
  </si>
  <si>
    <t>VISUALIZATION TRAY SQUARE LID</t>
    <phoneticPr fontId="4"/>
  </si>
  <si>
    <t>PUREVUE滅菌トレイ蓋</t>
    <phoneticPr fontId="4"/>
  </si>
  <si>
    <t>PVCCS_LOAN</t>
    <phoneticPr fontId="4"/>
  </si>
  <si>
    <t>PUREVUECCS修理代替機レンタル使用料</t>
    <phoneticPr fontId="4"/>
  </si>
  <si>
    <t>PVCCSLOAN</t>
  </si>
  <si>
    <t>PUREVUECCS修理代替機レンタル使用料</t>
    <phoneticPr fontId="5"/>
  </si>
  <si>
    <t>PVCH_LOAN</t>
    <phoneticPr fontId="4"/>
  </si>
  <si>
    <t>PUREVUEカメラヘッド修理代替機レンタル使用料</t>
    <phoneticPr fontId="4"/>
  </si>
  <si>
    <t>PVCHLOAN</t>
  </si>
  <si>
    <t>PVCP_LOAN</t>
    <phoneticPr fontId="4"/>
  </si>
  <si>
    <t>PUREVUEカプラー修理代替機レンタル使用料</t>
    <phoneticPr fontId="4"/>
  </si>
  <si>
    <t>PVCPLOAN</t>
  </si>
  <si>
    <t>PUREVUEカプラー修理代替機レンタル使用料</t>
  </si>
  <si>
    <t>EVO4K_LOAN</t>
    <phoneticPr fontId="4"/>
  </si>
  <si>
    <t>EVO4K修理代替機レンタル使用料</t>
    <phoneticPr fontId="4"/>
  </si>
  <si>
    <t>EVO4KLOAN</t>
  </si>
  <si>
    <t>EVO4K修理代替機レンタル使用料</t>
  </si>
  <si>
    <t>4KDSP_LOAN</t>
    <phoneticPr fontId="4"/>
  </si>
  <si>
    <t>4KDISPLAY修理代替機レンタル使用料</t>
    <phoneticPr fontId="4"/>
  </si>
  <si>
    <t>4KDSPLOAN</t>
  </si>
  <si>
    <t>4KDISPLAY修理代替機レンタル使用料</t>
  </si>
  <si>
    <t>PRTN_LOAN</t>
    <phoneticPr fontId="4"/>
  </si>
  <si>
    <t>PRINTER修理代替機レンタル使用料</t>
    <phoneticPr fontId="4"/>
  </si>
  <si>
    <t>PRINTER修理代替機レンタル使用料</t>
  </si>
  <si>
    <t>KEYBD_LOAN</t>
    <phoneticPr fontId="4"/>
  </si>
  <si>
    <t>USBキーボード修理代替機レンタル使用料</t>
    <phoneticPr fontId="4"/>
  </si>
  <si>
    <t>KEYBDLOAN</t>
  </si>
  <si>
    <t>USBキーボード修理代替機レンタル使用料</t>
  </si>
  <si>
    <t>PVCART_LOAN</t>
    <phoneticPr fontId="4"/>
  </si>
  <si>
    <t>PVCART修理代替機レンタル使用料</t>
    <phoneticPr fontId="4"/>
  </si>
  <si>
    <t>PVCARTLOAN</t>
  </si>
  <si>
    <t>PVCART修理代替機レンタル使用料</t>
  </si>
  <si>
    <t>LTC_LOAN</t>
    <phoneticPr fontId="4"/>
  </si>
  <si>
    <t>LIGHTCABLE修理代替機レンタル使用料</t>
    <phoneticPr fontId="4"/>
  </si>
  <si>
    <t>LTCLOAN</t>
  </si>
  <si>
    <t>LIGHTCABLE修理代替機レンタル使用料</t>
  </si>
  <si>
    <t>SCOPE_LOAN</t>
    <phoneticPr fontId="4"/>
  </si>
  <si>
    <t>SCOPE修理代替機レンタル使用料</t>
    <phoneticPr fontId="4"/>
  </si>
  <si>
    <t>SCOPELOAN</t>
  </si>
  <si>
    <t>SCOPE修理代替機レンタル使用料</t>
  </si>
  <si>
    <t>PVACC_LOAN</t>
    <phoneticPr fontId="4"/>
  </si>
  <si>
    <t>PUREVUEアクセサリー修理代替機レンタル使用料</t>
    <phoneticPr fontId="4"/>
  </si>
  <si>
    <t>PVACCLOAN</t>
  </si>
  <si>
    <t>PUREVUEアクセサリー修理代替機レンタル使用料</t>
  </si>
  <si>
    <t>VTRAY_LOAN</t>
    <phoneticPr fontId="4"/>
  </si>
  <si>
    <t>VISUALIZATION滅菌ケース修理代替機レンタル使用料</t>
    <phoneticPr fontId="4"/>
  </si>
  <si>
    <t>VTRAYLOAN</t>
    <phoneticPr fontId="5"/>
  </si>
  <si>
    <t>VISUALIZATION滅菌ケース修理代替機レンタル使用料</t>
  </si>
  <si>
    <t>VTLID_LOAN</t>
    <phoneticPr fontId="4"/>
  </si>
  <si>
    <t>VISUALIZATION滅菌ケース蓋修理代替機レンタル使用料</t>
    <phoneticPr fontId="4"/>
  </si>
  <si>
    <t>VTLIDLOAN</t>
    <phoneticPr fontId="5"/>
  </si>
  <si>
    <t>VISUALIZATION滅菌ケース蓋修理代替機レンタル使用料</t>
  </si>
  <si>
    <t>立会いサービス料</t>
  </si>
  <si>
    <t xml:space="preserve">〒101-0065 東京都千代田区西神田3丁目5番2号 </t>
  </si>
  <si>
    <t xml:space="preserve">ジョンソン・エンド・ジョンソン株式会社 </t>
  </si>
  <si>
    <t>HVO3300</t>
  </si>
  <si>
    <t>HVO3300RNT</t>
  </si>
  <si>
    <t>HVO3300レンタル使用料</t>
    <rPh sb="11" eb="13">
      <t>シヨウ</t>
    </rPh>
    <rPh sb="13" eb="14">
      <t>リョウ</t>
    </rPh>
    <phoneticPr fontId="10"/>
  </si>
  <si>
    <t>HVO3300MT</t>
    <phoneticPr fontId="3"/>
  </si>
  <si>
    <t>ソニー株式会社</t>
    <rPh sb="3" eb="7">
      <t>カブシキガイシャ</t>
    </rPh>
    <phoneticPr fontId="3"/>
  </si>
  <si>
    <t>15INTP</t>
  </si>
  <si>
    <t>15IN-TP</t>
  </si>
  <si>
    <t>15INTPRNT</t>
  </si>
  <si>
    <t>15INTPレンタル使用料</t>
  </si>
  <si>
    <t>15型タッチパネル</t>
    <phoneticPr fontId="3"/>
  </si>
  <si>
    <t>タッチパネル・システムズ株式会社</t>
    <phoneticPr fontId="3"/>
  </si>
  <si>
    <t>HDPSET</t>
  </si>
  <si>
    <t>HDP3-SET</t>
  </si>
  <si>
    <t>HDPSETRNT</t>
  </si>
  <si>
    <t>HDP3 SET レンタル料</t>
  </si>
  <si>
    <t>3G-SDI to DVI Converter</t>
    <phoneticPr fontId="3"/>
  </si>
  <si>
    <t>AJA</t>
    <phoneticPr fontId="3"/>
  </si>
  <si>
    <t>UDCSET</t>
  </si>
  <si>
    <t>UDC-SET</t>
  </si>
  <si>
    <t>UDCSETRNT</t>
  </si>
  <si>
    <t>UDC SETレンタル料</t>
  </si>
  <si>
    <t>Up Down Cross Converter</t>
    <phoneticPr fontId="3"/>
  </si>
  <si>
    <t>PVSTAND</t>
  </si>
  <si>
    <t>PVSTANDRNT</t>
  </si>
  <si>
    <t>PVSTANDレンタル料</t>
  </si>
  <si>
    <t>ディスプレイスタンド</t>
    <phoneticPr fontId="3"/>
  </si>
  <si>
    <t>株式会社フジフレックス</t>
    <phoneticPr fontId="3"/>
  </si>
  <si>
    <t>TP-BRACKET</t>
  </si>
  <si>
    <t>PVACCRNT</t>
    <phoneticPr fontId="3"/>
  </si>
  <si>
    <t>PUREVUEアクセサリーレンタル使用料</t>
    <phoneticPr fontId="3"/>
  </si>
  <si>
    <t>タッチパネルモニターブラケット</t>
    <phoneticPr fontId="3"/>
  </si>
  <si>
    <t>OATAP</t>
  </si>
  <si>
    <t>OAタップ(1500W)</t>
    <phoneticPr fontId="3"/>
  </si>
  <si>
    <t>PVACC-CASE</t>
  </si>
  <si>
    <t>アクセサリーケース (MEDIONⅡ)</t>
    <phoneticPr fontId="3"/>
  </si>
  <si>
    <t>DRIP-HUNGER</t>
  </si>
  <si>
    <t>ドリップ用ハンガー</t>
    <phoneticPr fontId="3"/>
  </si>
  <si>
    <t>DRIP-BRACKET</t>
  </si>
  <si>
    <t>ハンガーブラケット</t>
    <phoneticPr fontId="3"/>
  </si>
  <si>
    <t>EMOPE / EMOPE2</t>
    <phoneticPr fontId="3"/>
  </si>
  <si>
    <t>PVSTAND-TANAITA</t>
    <phoneticPr fontId="3"/>
  </si>
  <si>
    <t>PVTANAITA</t>
    <phoneticPr fontId="3"/>
  </si>
  <si>
    <t>ディスプレイスタンド棚板</t>
    <phoneticPr fontId="3"/>
  </si>
  <si>
    <t>SC4KDC4MM30</t>
  </si>
  <si>
    <t>SC4KDC4MM70</t>
  </si>
  <si>
    <t>SCDC3.5MM30</t>
  </si>
  <si>
    <t>SCDC2.7MM30</t>
  </si>
  <si>
    <t>SCDC1.9MM30</t>
  </si>
  <si>
    <t>SC4K4MM30</t>
  </si>
  <si>
    <t>SC4K4MM70</t>
  </si>
  <si>
    <t>SC3.5MM30</t>
  </si>
  <si>
    <t>SC2.7MM30UN</t>
  </si>
  <si>
    <t>SC1.9MM30UN</t>
  </si>
  <si>
    <t>ARTHROSCOPE 4K DC 4.0MM 30DEG</t>
  </si>
  <si>
    <t>ARTHROSCOPE 4K DC 4.0MM 70DEG</t>
  </si>
  <si>
    <t>ARTHROSCOPE DC 3.5MM 30DEG</t>
  </si>
  <si>
    <t>ARTHROSCOPE DC 2.7MM 30DEG</t>
  </si>
  <si>
    <t>ARTHROSCOPE DC 1.9MM 30DEG</t>
  </si>
  <si>
    <t>ARTHROSCOPE 4K 4.0MM 30DEG</t>
  </si>
  <si>
    <t>ARTHROSCOPE 4K 4.0MM 70DEG</t>
  </si>
  <si>
    <t>ARTHROSCOPE 3.5MM 30DEG</t>
  </si>
  <si>
    <t>ARTHROSCOPE 2.7MM 30DEG</t>
  </si>
  <si>
    <t>ARTHROSCOPE 1.9MM 30DEG</t>
  </si>
  <si>
    <t>SHEATH 4.0MM UNIVERSAL DOUBLE</t>
  </si>
  <si>
    <t>SHEATH 3.5MM UNIVERSAL DOUBLE</t>
  </si>
  <si>
    <t>SHEATH 2.7MM UNIVERSAL SINGLE</t>
  </si>
  <si>
    <t>SHEATH 2.7MM UNIVERSAL DOUBLE</t>
  </si>
  <si>
    <t>SHEATH 1.9MM UNIVERSAL SINGLE</t>
  </si>
  <si>
    <t>SHEATH 1.9MM UNIVERSAL DOUBLE</t>
  </si>
  <si>
    <t>SH4.0MMUNI</t>
  </si>
  <si>
    <t>SH3.5MMUNI</t>
  </si>
  <si>
    <t>SH2.7MMUNIS</t>
  </si>
  <si>
    <t>SH2.7MMUNID</t>
  </si>
  <si>
    <t>SH1.9MMUNIS</t>
  </si>
  <si>
    <t>SH1.9MMUNID</t>
  </si>
  <si>
    <t>OBTURATOR 4.0MM UNIVERSAL</t>
  </si>
  <si>
    <t>OBTURATOR 3.5MM UNIVERSAL</t>
  </si>
  <si>
    <t>OBTURATOR 2.7MM UNIVERSAL</t>
  </si>
  <si>
    <t>OBTURATOR 1.9MM UNIVERSAL</t>
  </si>
  <si>
    <t>TROCAR 4.0MM UNIVERSAL</t>
  </si>
  <si>
    <t>TROCAR 3.5MM UNIVERSAL</t>
  </si>
  <si>
    <t>OBT4.0MMUNI</t>
  </si>
  <si>
    <t>OBT3.5MMUNI</t>
  </si>
  <si>
    <t>OBT2.7MMUNI</t>
  </si>
  <si>
    <t>OBT1.9MMUNI</t>
  </si>
  <si>
    <t>TRO4.0MMUNI</t>
  </si>
  <si>
    <t>TRO3.5MMUNI</t>
  </si>
  <si>
    <t>PUREVUE トロッカー</t>
    <phoneticPr fontId="3"/>
  </si>
  <si>
    <t>13B1X00204MM0023</t>
    <phoneticPr fontId="3"/>
  </si>
  <si>
    <t>SC_VTRAY</t>
  </si>
  <si>
    <t>CH_VTRAY</t>
  </si>
  <si>
    <t>CH SC_VLID</t>
  </si>
  <si>
    <t>CAMERA HEAD VISUALIZATION TRAY</t>
  </si>
  <si>
    <t>SCOPE VISUALIZATION TRAY</t>
  </si>
  <si>
    <t>CAMERA AND SCOPE TRAY LID</t>
  </si>
  <si>
    <t>カメラヘッド　滅菌トレイ</t>
    <rPh sb="0" eb="12">
      <t>メッキン</t>
    </rPh>
    <phoneticPr fontId="9"/>
  </si>
  <si>
    <t>スコープ　滅菌トレイ</t>
    <rPh sb="5" eb="7">
      <t>メッキン</t>
    </rPh>
    <phoneticPr fontId="9"/>
  </si>
  <si>
    <t>カメラヘッド&amp;スコープ　滅菌トレイ蓋</t>
    <rPh sb="12" eb="14">
      <t>メッキン</t>
    </rPh>
    <rPh sb="17" eb="18">
      <t>フタ</t>
    </rPh>
    <phoneticPr fontId="9"/>
  </si>
  <si>
    <t>ULSRF</t>
    <phoneticPr fontId="3"/>
  </si>
  <si>
    <t>PUREVUEカメラヘッド修理代替機レンタル使用料</t>
    <rPh sb="13" eb="18">
      <t>シュウリダイタイキ</t>
    </rPh>
    <phoneticPr fontId="3"/>
  </si>
  <si>
    <t>FMSハンドピース2.0修理代替機レンタル料</t>
    <phoneticPr fontId="3"/>
  </si>
  <si>
    <t>PRTNLOAN</t>
    <phoneticPr fontId="3"/>
  </si>
  <si>
    <t>FMSHP2_LOAN</t>
    <phoneticPr fontId="3"/>
  </si>
  <si>
    <t>VLSTRKIT</t>
    <phoneticPr fontId="3"/>
  </si>
  <si>
    <t>VERSALOOP Straight kit</t>
    <phoneticPr fontId="3"/>
  </si>
  <si>
    <t>改訂前</t>
    <rPh sb="0" eb="3">
      <t>カイテイマエ</t>
    </rPh>
    <phoneticPr fontId="5"/>
  </si>
  <si>
    <t>メディカルカンパニー オーソペディックス事業本部 トラウマ＆スポーツ</t>
    <rPh sb="20" eb="24">
      <t>ジギョウホンブ</t>
    </rPh>
    <phoneticPr fontId="5"/>
  </si>
  <si>
    <t>2026年4月
改定</t>
    <rPh sb="4" eb="5">
      <t>ネン</t>
    </rPh>
    <rPh sb="6" eb="7">
      <t>ガツ</t>
    </rPh>
    <rPh sb="8" eb="10">
      <t>カイテイ</t>
    </rPh>
    <phoneticPr fontId="5"/>
  </si>
  <si>
    <t>2026年4月
改定</t>
    <phoneticPr fontId="3"/>
  </si>
  <si>
    <t>VLKIT</t>
    <phoneticPr fontId="3"/>
  </si>
  <si>
    <t>VERSALOOP KIT</t>
    <phoneticPr fontId="3"/>
  </si>
  <si>
    <t>追加</t>
    <rPh sb="0" eb="2">
      <t>ツイカ</t>
    </rPh>
    <phoneticPr fontId="3"/>
  </si>
  <si>
    <t>29B1X10002069325</t>
    <phoneticPr fontId="3"/>
  </si>
  <si>
    <t xml:space="preserve">GRYPHON インスツルメンツ </t>
    <phoneticPr fontId="3"/>
  </si>
  <si>
    <t>ＶＥＲＳＡＬＯＯＰオウル</t>
    <phoneticPr fontId="3"/>
  </si>
  <si>
    <t>13B1X00204MM0008</t>
    <phoneticPr fontId="3"/>
  </si>
  <si>
    <t>29B1X10002069324</t>
    <phoneticPr fontId="3"/>
  </si>
  <si>
    <t>ＶＥＲＳＡＬＯＯＰドリルスリーブ</t>
    <phoneticPr fontId="3"/>
  </si>
  <si>
    <t>VERSARENTAL</t>
    <phoneticPr fontId="3"/>
  </si>
  <si>
    <t>AEMPRLR</t>
  </si>
  <si>
    <t>EMPRLR</t>
  </si>
  <si>
    <t>HEALIXADLR</t>
  </si>
  <si>
    <t>VERSALOKLR</t>
  </si>
  <si>
    <t>EXPR3LR</t>
  </si>
  <si>
    <t>EXPR3HKLR</t>
  </si>
  <si>
    <t>AUTOCAPLR</t>
  </si>
  <si>
    <t>FLUSHCTLR</t>
  </si>
  <si>
    <t>TENODLR</t>
  </si>
  <si>
    <t>VAPRVUELR</t>
  </si>
  <si>
    <t>HEALIXAD</t>
    <phoneticPr fontId="5"/>
  </si>
  <si>
    <t>GRYPHONSH</t>
  </si>
  <si>
    <t>GRYPHONHIP</t>
  </si>
  <si>
    <t>PROKNOTR</t>
  </si>
  <si>
    <t>HAKKIT</t>
  </si>
  <si>
    <t>GHKIT RENT</t>
  </si>
  <si>
    <t>MUAIK3R</t>
  </si>
  <si>
    <t>RIGIDLOOPKIT</t>
    <phoneticPr fontId="5"/>
  </si>
  <si>
    <t>TWISTRR</t>
    <phoneticPr fontId="5"/>
  </si>
  <si>
    <t>MILAGROAD</t>
    <phoneticPr fontId="5"/>
  </si>
  <si>
    <t>FMSHP2RENT</t>
    <phoneticPr fontId="5"/>
  </si>
  <si>
    <t>FMSHP2LOAN</t>
    <phoneticPr fontId="3"/>
  </si>
  <si>
    <t>VERSARENTALLR</t>
    <phoneticPr fontId="3"/>
  </si>
  <si>
    <t>GRYPSHLR</t>
  </si>
  <si>
    <t>GRYPHIPLR</t>
  </si>
  <si>
    <t>GRYPPROLR</t>
  </si>
  <si>
    <t>RLKITLR</t>
  </si>
  <si>
    <t>MLGRKITLR</t>
  </si>
  <si>
    <t>MLGRADLR</t>
  </si>
  <si>
    <t>FMSHPLR</t>
    <phoneticPr fontId="3"/>
  </si>
  <si>
    <t>FMSHP20LR</t>
    <phoneticPr fontId="3"/>
  </si>
  <si>
    <t>FMSVUELR</t>
    <phoneticPr fontId="3"/>
  </si>
  <si>
    <t>AEMPNLR</t>
  </si>
  <si>
    <t>AEMSMLR</t>
  </si>
  <si>
    <t>AEMSRLR</t>
  </si>
  <si>
    <t>EMMNLR</t>
  </si>
  <si>
    <t>EMSRLR</t>
  </si>
  <si>
    <t>EMMGLR</t>
  </si>
  <si>
    <t>EMPNLR</t>
    <phoneticPr fontId="3"/>
  </si>
  <si>
    <t>HAKKITLR</t>
    <phoneticPr fontId="3"/>
  </si>
  <si>
    <t>GHKITLR</t>
    <phoneticPr fontId="3"/>
  </si>
  <si>
    <t>EMOSLR</t>
    <phoneticPr fontId="3"/>
  </si>
  <si>
    <t>MUAIK2LR</t>
    <phoneticPr fontId="3"/>
  </si>
  <si>
    <t>MUAIK3LR</t>
    <phoneticPr fontId="3"/>
  </si>
  <si>
    <t>AEMMPLR</t>
    <phoneticPr fontId="3"/>
  </si>
  <si>
    <t>AIBGRLR</t>
    <phoneticPr fontId="3"/>
  </si>
  <si>
    <t>EMCOMLR</t>
  </si>
  <si>
    <t>EMKACLR</t>
  </si>
  <si>
    <t>ACORNLR</t>
  </si>
  <si>
    <t>GPKITLR</t>
  </si>
  <si>
    <t>TWISTRLR</t>
  </si>
  <si>
    <t>EMRVLR</t>
    <phoneticPr fontId="3"/>
  </si>
  <si>
    <t>©JJ&amp;KK2025・JP_ORT_SPMD_409501</t>
    <phoneticPr fontId="3"/>
  </si>
  <si>
    <r>
      <rPr>
        <b/>
        <sz val="9"/>
        <color theme="1"/>
        <rFont val="Meiryo UI"/>
        <family val="3"/>
        <charset val="128"/>
      </rPr>
      <t>注意事項</t>
    </r>
    <r>
      <rPr>
        <sz val="9"/>
        <color theme="1"/>
        <rFont val="Meiryo UI"/>
        <family val="3"/>
        <charset val="128"/>
      </rPr>
      <t xml:space="preserve">
・改訂にあたり、追加となった品目は青字で表記しています。
・諸般の事情により、貸出価格及び仕様を変更する場合がありますので、予めご了承下さい。
・表示価格は、消費税抜き価格になります。</t>
    </r>
    <rPh sb="6" eb="8">
      <t>カイテイ</t>
    </rPh>
    <rPh sb="13" eb="15">
      <t>ツイカ</t>
    </rPh>
    <rPh sb="19" eb="21">
      <t>ヒンモク</t>
    </rPh>
    <rPh sb="22" eb="24">
      <t>アオジ</t>
    </rPh>
    <rPh sb="25" eb="27">
      <t>ヒョウキ</t>
    </rPh>
    <rPh sb="137" eb="139">
      <t>カシダシ</t>
    </rPh>
    <rPh sb="139" eb="141">
      <t>カカク</t>
    </rPh>
    <phoneticPr fontId="5"/>
  </si>
  <si>
    <t>未使用機械レンタル料*</t>
    <rPh sb="0" eb="5">
      <t>ミシヨウキカイ</t>
    </rPh>
    <rPh sb="9" eb="10">
      <t>リョウ</t>
    </rPh>
    <phoneticPr fontId="3"/>
  </si>
  <si>
    <t>*未使用器械レンタル代は、短期貸出器械（カテゴリ「VAPR」「FMS」「PUREVUE」を除く）のみを対象としており、「VAPR」「FMS」「PUREVUE」及び長期委託器械は対象外です。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</si>
</sst>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_);[Red]\(0\)"/>
    <numFmt numFmtId="177" formatCode="\ @"/>
    <numFmt numFmtId="178" formatCode="&quot;¥&quot;#,##0_);[Red]\(&quot;¥&quot;#,##0\)"/>
    <numFmt numFmtId="179" formatCode="&quot;¥&quot;#,##0;[Red]&quot;¥&quot;#,##0"/>
  </numFmts>
  <fonts count="21"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theme="0"/>
      <name val="Meiryo UI"/>
      <family val="3"/>
      <charset val="128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6"/>
      <name val="Osaka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0070C0"/>
      <name val="Meiryo UI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9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 style="medium">
        <color indexed="64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1" fillId="0" borderId="0" xfId="2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5" fontId="8" fillId="0" borderId="1" xfId="2" applyNumberFormat="1" applyFont="1" applyBorder="1" applyAlignment="1">
      <alignment horizontal="left" vertical="center"/>
    </xf>
    <xf numFmtId="0" fontId="1" fillId="0" borderId="0" xfId="2">
      <alignment vertical="center"/>
    </xf>
    <xf numFmtId="0" fontId="8" fillId="0" borderId="1" xfId="2" applyFont="1" applyBorder="1" applyAlignment="1">
      <alignment horizontal="left" vertical="center" wrapText="1"/>
    </xf>
    <xf numFmtId="178" fontId="8" fillId="0" borderId="1" xfId="3" applyNumberFormat="1" applyFont="1" applyFill="1" applyBorder="1" applyAlignment="1">
      <alignment horizontal="left" vertical="center"/>
    </xf>
    <xf numFmtId="0" fontId="9" fillId="0" borderId="1" xfId="4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center"/>
    </xf>
    <xf numFmtId="178" fontId="8" fillId="0" borderId="2" xfId="3" applyNumberFormat="1" applyFont="1" applyFill="1" applyBorder="1" applyAlignment="1">
      <alignment horizontal="left" vertical="center"/>
    </xf>
    <xf numFmtId="0" fontId="1" fillId="5" borderId="0" xfId="2" applyFill="1">
      <alignment vertical="center"/>
    </xf>
    <xf numFmtId="0" fontId="1" fillId="5" borderId="0" xfId="2" applyFill="1" applyAlignment="1">
      <alignment horizontal="left" vertical="center"/>
    </xf>
    <xf numFmtId="0" fontId="11" fillId="5" borderId="0" xfId="2" applyFont="1" applyFill="1" applyAlignment="1">
      <alignment horizontal="left" vertical="center"/>
    </xf>
    <xf numFmtId="0" fontId="11" fillId="5" borderId="0" xfId="2" applyFont="1" applyFill="1">
      <alignment vertical="center"/>
    </xf>
    <xf numFmtId="0" fontId="13" fillId="5" borderId="0" xfId="4" applyFont="1" applyFill="1" applyAlignment="1"/>
    <xf numFmtId="0" fontId="13" fillId="5" borderId="0" xfId="2" applyFont="1" applyFill="1">
      <alignment vertical="center"/>
    </xf>
    <xf numFmtId="0" fontId="1" fillId="0" borderId="0" xfId="2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5" fontId="8" fillId="0" borderId="16" xfId="2" applyNumberFormat="1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5" fontId="8" fillId="0" borderId="21" xfId="2" applyNumberFormat="1" applyFont="1" applyBorder="1" applyAlignment="1">
      <alignment horizontal="left" vertical="center"/>
    </xf>
    <xf numFmtId="0" fontId="2" fillId="3" borderId="21" xfId="2" applyFont="1" applyFill="1" applyBorder="1" applyAlignment="1">
      <alignment horizontal="center" vertical="center"/>
    </xf>
    <xf numFmtId="0" fontId="2" fillId="4" borderId="21" xfId="2" applyFont="1" applyFill="1" applyBorder="1" applyAlignment="1">
      <alignment horizontal="center" vertical="center"/>
    </xf>
    <xf numFmtId="6" fontId="2" fillId="4" borderId="21" xfId="1" applyFont="1" applyFill="1" applyBorder="1" applyAlignment="1">
      <alignment horizontal="center" vertical="center"/>
    </xf>
    <xf numFmtId="0" fontId="8" fillId="0" borderId="21" xfId="2" applyFont="1" applyBorder="1" applyAlignment="1">
      <alignment horizontal="left" vertical="center" wrapText="1"/>
    </xf>
    <xf numFmtId="178" fontId="8" fillId="0" borderId="36" xfId="3" applyNumberFormat="1" applyFont="1" applyFill="1" applyBorder="1" applyAlignment="1">
      <alignment horizontal="left" vertical="center"/>
    </xf>
    <xf numFmtId="0" fontId="7" fillId="5" borderId="0" xfId="4" applyFont="1" applyFill="1" applyAlignment="1">
      <alignment vertical="top" wrapText="1"/>
    </xf>
    <xf numFmtId="178" fontId="8" fillId="0" borderId="3" xfId="3" applyNumberFormat="1" applyFont="1" applyFill="1" applyBorder="1" applyAlignment="1">
      <alignment horizontal="left" vertical="center"/>
    </xf>
    <xf numFmtId="0" fontId="14" fillId="5" borderId="0" xfId="2" applyFont="1" applyFill="1" applyAlignment="1">
      <alignment horizontal="center" vertical="center"/>
    </xf>
    <xf numFmtId="177" fontId="8" fillId="0" borderId="16" xfId="2" applyNumberFormat="1" applyFont="1" applyBorder="1" applyAlignment="1">
      <alignment horizontal="center" vertical="center"/>
    </xf>
    <xf numFmtId="177" fontId="8" fillId="0" borderId="16" xfId="2" applyNumberFormat="1" applyFont="1" applyBorder="1" applyAlignment="1">
      <alignment horizontal="left" vertical="center"/>
    </xf>
    <xf numFmtId="177" fontId="8" fillId="0" borderId="17" xfId="2" applyNumberFormat="1" applyFont="1" applyBorder="1">
      <alignment vertical="center"/>
    </xf>
    <xf numFmtId="177" fontId="8" fillId="0" borderId="1" xfId="2" applyNumberFormat="1" applyFont="1" applyBorder="1" applyAlignment="1">
      <alignment horizontal="center" vertical="center"/>
    </xf>
    <xf numFmtId="177" fontId="8" fillId="0" borderId="1" xfId="2" applyNumberFormat="1" applyFont="1" applyBorder="1" applyAlignment="1">
      <alignment horizontal="left" vertical="center"/>
    </xf>
    <xf numFmtId="177" fontId="8" fillId="0" borderId="19" xfId="2" applyNumberFormat="1" applyFont="1" applyBorder="1">
      <alignment vertical="center"/>
    </xf>
    <xf numFmtId="177" fontId="8" fillId="0" borderId="21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left" vertical="center"/>
    </xf>
    <xf numFmtId="177" fontId="8" fillId="0" borderId="22" xfId="2" applyNumberFormat="1" applyFont="1" applyBorder="1">
      <alignment vertical="center"/>
    </xf>
    <xf numFmtId="178" fontId="8" fillId="0" borderId="31" xfId="3" applyNumberFormat="1" applyFont="1" applyFill="1" applyBorder="1" applyAlignment="1">
      <alignment horizontal="left" vertical="center"/>
    </xf>
    <xf numFmtId="177" fontId="8" fillId="0" borderId="3" xfId="2" applyNumberFormat="1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left" vertical="center"/>
    </xf>
    <xf numFmtId="5" fontId="8" fillId="0" borderId="0" xfId="2" applyNumberFormat="1" applyFont="1" applyAlignment="1">
      <alignment horizontal="left" vertical="center"/>
    </xf>
    <xf numFmtId="5" fontId="8" fillId="0" borderId="0" xfId="2" applyNumberFormat="1" applyFont="1" applyAlignment="1">
      <alignment horizontal="center" vertical="center"/>
    </xf>
    <xf numFmtId="0" fontId="18" fillId="0" borderId="0" xfId="2" applyFont="1">
      <alignment vertical="center"/>
    </xf>
    <xf numFmtId="0" fontId="8" fillId="0" borderId="16" xfId="2" applyFont="1" applyBorder="1" applyAlignment="1">
      <alignment horizontal="left" vertical="center"/>
    </xf>
    <xf numFmtId="5" fontId="8" fillId="0" borderId="5" xfId="2" applyNumberFormat="1" applyFont="1" applyBorder="1" applyAlignment="1">
      <alignment horizontal="left" vertical="center"/>
    </xf>
    <xf numFmtId="5" fontId="8" fillId="0" borderId="3" xfId="2" applyNumberFormat="1" applyFont="1" applyBorder="1" applyAlignment="1">
      <alignment horizontal="left" vertical="center"/>
    </xf>
    <xf numFmtId="177" fontId="8" fillId="0" borderId="5" xfId="2" applyNumberFormat="1" applyFont="1" applyBorder="1" applyAlignment="1">
      <alignment horizontal="center" vertical="center"/>
    </xf>
    <xf numFmtId="177" fontId="8" fillId="0" borderId="5" xfId="2" applyNumberFormat="1" applyFont="1" applyBorder="1" applyAlignment="1">
      <alignment horizontal="left" vertical="center"/>
    </xf>
    <xf numFmtId="177" fontId="8" fillId="0" borderId="19" xfId="2" applyNumberFormat="1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177" fontId="8" fillId="0" borderId="34" xfId="2" applyNumberFormat="1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7" fillId="0" borderId="16" xfId="2" applyFont="1" applyBorder="1" applyAlignment="1">
      <alignment horizontal="center" vertical="center"/>
    </xf>
    <xf numFmtId="0" fontId="8" fillId="0" borderId="27" xfId="2" applyFont="1" applyBorder="1" applyAlignment="1">
      <alignment horizontal="left" vertical="center"/>
    </xf>
    <xf numFmtId="0" fontId="7" fillId="0" borderId="21" xfId="2" applyFont="1" applyBorder="1" applyAlignment="1">
      <alignment horizontal="center" vertical="center"/>
    </xf>
    <xf numFmtId="178" fontId="8" fillId="0" borderId="5" xfId="3" applyNumberFormat="1" applyFont="1" applyFill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9" fillId="0" borderId="5" xfId="4" applyFont="1" applyBorder="1" applyAlignment="1">
      <alignment horizontal="center" vertical="center"/>
    </xf>
    <xf numFmtId="0" fontId="2" fillId="7" borderId="21" xfId="2" applyFont="1" applyFill="1" applyBorder="1" applyAlignment="1">
      <alignment horizontal="center" vertical="center" wrapText="1"/>
    </xf>
    <xf numFmtId="0" fontId="11" fillId="6" borderId="0" xfId="2" applyFont="1" applyFill="1">
      <alignment vertical="center"/>
    </xf>
    <xf numFmtId="5" fontId="8" fillId="6" borderId="16" xfId="2" applyNumberFormat="1" applyFont="1" applyFill="1" applyBorder="1">
      <alignment vertical="center"/>
    </xf>
    <xf numFmtId="5" fontId="8" fillId="6" borderId="5" xfId="2" applyNumberFormat="1" applyFont="1" applyFill="1" applyBorder="1">
      <alignment vertical="center"/>
    </xf>
    <xf numFmtId="5" fontId="8" fillId="6" borderId="1" xfId="2" applyNumberFormat="1" applyFont="1" applyFill="1" applyBorder="1">
      <alignment vertical="center"/>
    </xf>
    <xf numFmtId="5" fontId="8" fillId="6" borderId="3" xfId="2" applyNumberFormat="1" applyFont="1" applyFill="1" applyBorder="1">
      <alignment vertical="center"/>
    </xf>
    <xf numFmtId="5" fontId="8" fillId="6" borderId="21" xfId="2" applyNumberFormat="1" applyFont="1" applyFill="1" applyBorder="1">
      <alignment vertical="center"/>
    </xf>
    <xf numFmtId="178" fontId="8" fillId="6" borderId="31" xfId="3" applyNumberFormat="1" applyFont="1" applyFill="1" applyBorder="1" applyAlignment="1">
      <alignment vertical="center"/>
    </xf>
    <xf numFmtId="0" fontId="1" fillId="5" borderId="0" xfId="2" applyFill="1" applyAlignment="1">
      <alignment horizontal="right" vertical="center"/>
    </xf>
    <xf numFmtId="0" fontId="1" fillId="6" borderId="0" xfId="2" applyFill="1" applyAlignment="1">
      <alignment horizontal="right" vertical="center"/>
    </xf>
    <xf numFmtId="0" fontId="1" fillId="0" borderId="0" xfId="2" applyAlignment="1">
      <alignment horizontal="right" vertical="center"/>
    </xf>
    <xf numFmtId="6" fontId="8" fillId="0" borderId="16" xfId="1" applyFont="1" applyFill="1" applyBorder="1" applyAlignment="1">
      <alignment horizontal="right" vertical="center"/>
    </xf>
    <xf numFmtId="6" fontId="8" fillId="0" borderId="5" xfId="1" applyFont="1" applyFill="1" applyBorder="1" applyAlignment="1">
      <alignment horizontal="right" vertical="center"/>
    </xf>
    <xf numFmtId="6" fontId="8" fillId="0" borderId="1" xfId="1" applyFont="1" applyFill="1" applyBorder="1" applyAlignment="1">
      <alignment horizontal="right" vertical="center"/>
    </xf>
    <xf numFmtId="6" fontId="8" fillId="0" borderId="1" xfId="1" applyFont="1" applyBorder="1" applyAlignment="1">
      <alignment horizontal="right" vertical="center"/>
    </xf>
    <xf numFmtId="6" fontId="8" fillId="0" borderId="3" xfId="1" applyFont="1" applyFill="1" applyBorder="1" applyAlignment="1">
      <alignment horizontal="right" vertical="center"/>
    </xf>
    <xf numFmtId="6" fontId="8" fillId="0" borderId="21" xfId="1" applyFont="1" applyBorder="1" applyAlignment="1">
      <alignment horizontal="right" vertical="center"/>
    </xf>
    <xf numFmtId="6" fontId="8" fillId="0" borderId="16" xfId="1" applyFont="1" applyBorder="1" applyAlignment="1">
      <alignment horizontal="right" vertical="center"/>
    </xf>
    <xf numFmtId="6" fontId="8" fillId="0" borderId="31" xfId="1" applyFont="1" applyFill="1" applyBorder="1" applyAlignment="1">
      <alignment horizontal="right" vertical="center"/>
    </xf>
    <xf numFmtId="6" fontId="11" fillId="5" borderId="0" xfId="1" applyFont="1" applyFill="1" applyAlignment="1">
      <alignment horizontal="right" vertical="center"/>
    </xf>
    <xf numFmtId="6" fontId="8" fillId="0" borderId="0" xfId="1" applyFont="1" applyBorder="1" applyAlignment="1">
      <alignment horizontal="right" vertical="center"/>
    </xf>
    <xf numFmtId="6" fontId="11" fillId="0" borderId="0" xfId="1" applyFont="1" applyAlignment="1">
      <alignment horizontal="right" vertical="center"/>
    </xf>
    <xf numFmtId="0" fontId="7" fillId="5" borderId="0" xfId="4" applyFont="1" applyFill="1" applyAlignment="1">
      <alignment horizontal="right" vertical="top" wrapText="1"/>
    </xf>
    <xf numFmtId="0" fontId="11" fillId="8" borderId="0" xfId="2" applyFont="1" applyFill="1">
      <alignment vertical="center"/>
    </xf>
    <xf numFmtId="6" fontId="8" fillId="0" borderId="6" xfId="1" applyFont="1" applyBorder="1" applyAlignment="1">
      <alignment vertical="center"/>
    </xf>
    <xf numFmtId="6" fontId="8" fillId="0" borderId="10" xfId="1" applyFont="1" applyBorder="1" applyAlignment="1">
      <alignment vertical="center"/>
    </xf>
    <xf numFmtId="6" fontId="8" fillId="0" borderId="37" xfId="1" applyFont="1" applyBorder="1" applyAlignment="1">
      <alignment vertical="center"/>
    </xf>
    <xf numFmtId="5" fontId="8" fillId="0" borderId="6" xfId="2" applyNumberFormat="1" applyFont="1" applyBorder="1">
      <alignment vertical="center"/>
    </xf>
    <xf numFmtId="5" fontId="8" fillId="0" borderId="10" xfId="2" applyNumberFormat="1" applyFont="1" applyBorder="1">
      <alignment vertical="center"/>
    </xf>
    <xf numFmtId="5" fontId="8" fillId="0" borderId="37" xfId="2" applyNumberFormat="1" applyFont="1" applyBorder="1">
      <alignment vertical="center"/>
    </xf>
    <xf numFmtId="177" fontId="17" fillId="0" borderId="5" xfId="2" applyNumberFormat="1" applyFont="1" applyBorder="1" applyAlignment="1">
      <alignment horizontal="center" vertical="center"/>
    </xf>
    <xf numFmtId="179" fontId="8" fillId="0" borderId="16" xfId="2" applyNumberFormat="1" applyFont="1" applyBorder="1" applyAlignment="1">
      <alignment horizontal="right" vertical="center"/>
    </xf>
    <xf numFmtId="179" fontId="8" fillId="6" borderId="16" xfId="2" applyNumberFormat="1" applyFont="1" applyFill="1" applyBorder="1" applyAlignment="1">
      <alignment horizontal="right" vertical="center"/>
    </xf>
    <xf numFmtId="179" fontId="8" fillId="0" borderId="5" xfId="2" applyNumberFormat="1" applyFont="1" applyBorder="1" applyAlignment="1">
      <alignment horizontal="right" vertical="center"/>
    </xf>
    <xf numFmtId="179" fontId="8" fillId="6" borderId="5" xfId="2" applyNumberFormat="1" applyFont="1" applyFill="1" applyBorder="1" applyAlignment="1">
      <alignment horizontal="right" vertical="center"/>
    </xf>
    <xf numFmtId="179" fontId="8" fillId="0" borderId="1" xfId="2" applyNumberFormat="1" applyFont="1" applyBorder="1" applyAlignment="1">
      <alignment horizontal="right" vertical="center"/>
    </xf>
    <xf numFmtId="179" fontId="8" fillId="6" borderId="1" xfId="2" applyNumberFormat="1" applyFont="1" applyFill="1" applyBorder="1" applyAlignment="1">
      <alignment horizontal="right" vertical="center"/>
    </xf>
    <xf numFmtId="179" fontId="8" fillId="0" borderId="3" xfId="2" applyNumberFormat="1" applyFont="1" applyBorder="1" applyAlignment="1">
      <alignment horizontal="right" vertical="center"/>
    </xf>
    <xf numFmtId="179" fontId="8" fillId="6" borderId="3" xfId="2" applyNumberFormat="1" applyFont="1" applyFill="1" applyBorder="1" applyAlignment="1">
      <alignment horizontal="right" vertical="center"/>
    </xf>
    <xf numFmtId="179" fontId="8" fillId="0" borderId="21" xfId="2" applyNumberFormat="1" applyFont="1" applyBorder="1" applyAlignment="1">
      <alignment horizontal="right" vertical="center"/>
    </xf>
    <xf numFmtId="179" fontId="8" fillId="6" borderId="21" xfId="2" applyNumberFormat="1" applyFont="1" applyFill="1" applyBorder="1" applyAlignment="1">
      <alignment horizontal="right" vertical="center"/>
    </xf>
    <xf numFmtId="179" fontId="8" fillId="0" borderId="5" xfId="3" applyNumberFormat="1" applyFont="1" applyFill="1" applyBorder="1" applyAlignment="1">
      <alignment horizontal="right" vertical="center"/>
    </xf>
    <xf numFmtId="179" fontId="8" fillId="0" borderId="1" xfId="3" applyNumberFormat="1" applyFont="1" applyFill="1" applyBorder="1" applyAlignment="1">
      <alignment horizontal="right" vertical="center"/>
    </xf>
    <xf numFmtId="179" fontId="8" fillId="0" borderId="2" xfId="3" applyNumberFormat="1" applyFont="1" applyFill="1" applyBorder="1" applyAlignment="1">
      <alignment horizontal="right" vertical="center"/>
    </xf>
    <xf numFmtId="179" fontId="8" fillId="0" borderId="36" xfId="3" applyNumberFormat="1" applyFont="1" applyFill="1" applyBorder="1" applyAlignment="1">
      <alignment horizontal="right" vertical="center"/>
    </xf>
    <xf numFmtId="179" fontId="1" fillId="5" borderId="0" xfId="2" applyNumberFormat="1" applyFill="1" applyAlignment="1">
      <alignment horizontal="right" vertical="center"/>
    </xf>
    <xf numFmtId="179" fontId="7" fillId="0" borderId="16" xfId="2" applyNumberFormat="1" applyFont="1" applyBorder="1" applyAlignment="1">
      <alignment horizontal="right" vertical="center"/>
    </xf>
    <xf numFmtId="179" fontId="8" fillId="6" borderId="17" xfId="2" applyNumberFormat="1" applyFont="1" applyFill="1" applyBorder="1" applyAlignment="1">
      <alignment horizontal="right" vertical="center"/>
    </xf>
    <xf numFmtId="179" fontId="7" fillId="0" borderId="21" xfId="2" applyNumberFormat="1" applyFont="1" applyBorder="1" applyAlignment="1">
      <alignment horizontal="right" vertical="center"/>
    </xf>
    <xf numFmtId="179" fontId="8" fillId="6" borderId="22" xfId="2" applyNumberFormat="1" applyFont="1" applyFill="1" applyBorder="1" applyAlignment="1">
      <alignment horizontal="right" vertical="center"/>
    </xf>
    <xf numFmtId="179" fontId="8" fillId="6" borderId="21" xfId="1" applyNumberFormat="1" applyFont="1" applyFill="1" applyBorder="1" applyAlignment="1">
      <alignment horizontal="right" vertical="center"/>
    </xf>
    <xf numFmtId="179" fontId="8" fillId="6" borderId="16" xfId="1" applyNumberFormat="1" applyFont="1" applyFill="1" applyBorder="1" applyAlignment="1">
      <alignment horizontal="right" vertical="center"/>
    </xf>
    <xf numFmtId="179" fontId="8" fillId="6" borderId="1" xfId="1" applyNumberFormat="1" applyFont="1" applyFill="1" applyBorder="1" applyAlignment="1">
      <alignment horizontal="right" vertical="center"/>
    </xf>
    <xf numFmtId="179" fontId="8" fillId="6" borderId="5" xfId="5" applyNumberFormat="1" applyFont="1" applyFill="1" applyBorder="1" applyAlignment="1">
      <alignment horizontal="right" vertical="center"/>
    </xf>
    <xf numFmtId="179" fontId="8" fillId="6" borderId="1" xfId="5" applyNumberFormat="1" applyFont="1" applyFill="1" applyBorder="1" applyAlignment="1">
      <alignment horizontal="right" vertical="center"/>
    </xf>
    <xf numFmtId="179" fontId="8" fillId="6" borderId="2" xfId="3" applyNumberFormat="1" applyFont="1" applyFill="1" applyBorder="1" applyAlignment="1">
      <alignment horizontal="right" vertical="center"/>
    </xf>
    <xf numFmtId="179" fontId="8" fillId="6" borderId="21" xfId="3" applyNumberFormat="1" applyFont="1" applyFill="1" applyBorder="1" applyAlignment="1">
      <alignment horizontal="right" vertical="center"/>
    </xf>
    <xf numFmtId="177" fontId="17" fillId="0" borderId="5" xfId="2" applyNumberFormat="1" applyFont="1" applyBorder="1" applyAlignment="1">
      <alignment horizontal="left" vertical="center"/>
    </xf>
    <xf numFmtId="177" fontId="17" fillId="0" borderId="34" xfId="2" applyNumberFormat="1" applyFont="1" applyBorder="1" applyAlignment="1">
      <alignment horizontal="left" vertical="center"/>
    </xf>
    <xf numFmtId="179" fontId="1" fillId="0" borderId="0" xfId="2" applyNumberFormat="1" applyAlignment="1">
      <alignment horizontal="right" vertical="center"/>
    </xf>
    <xf numFmtId="0" fontId="7" fillId="0" borderId="0" xfId="4" applyFont="1" applyAlignment="1">
      <alignment vertical="top" wrapText="1"/>
    </xf>
    <xf numFmtId="178" fontId="8" fillId="0" borderId="3" xfId="3" applyNumberFormat="1" applyFont="1" applyFill="1" applyBorder="1" applyAlignment="1">
      <alignment horizontal="left" vertical="center"/>
    </xf>
    <xf numFmtId="178" fontId="8" fillId="0" borderId="4" xfId="3" applyNumberFormat="1" applyFont="1" applyFill="1" applyBorder="1" applyAlignment="1">
      <alignment horizontal="left" vertical="center"/>
    </xf>
    <xf numFmtId="178" fontId="8" fillId="0" borderId="5" xfId="3" applyNumberFormat="1" applyFont="1" applyFill="1" applyBorder="1" applyAlignment="1">
      <alignment horizontal="left" vertical="center"/>
    </xf>
    <xf numFmtId="176" fontId="8" fillId="0" borderId="1" xfId="2" applyNumberFormat="1" applyFont="1" applyBorder="1" applyAlignment="1">
      <alignment horizontal="left" vertical="center" wrapText="1"/>
    </xf>
    <xf numFmtId="176" fontId="8" fillId="0" borderId="19" xfId="2" applyNumberFormat="1" applyFont="1" applyBorder="1" applyAlignment="1">
      <alignment horizontal="left" vertical="center" wrapText="1"/>
    </xf>
    <xf numFmtId="176" fontId="8" fillId="0" borderId="21" xfId="2" applyNumberFormat="1" applyFont="1" applyBorder="1" applyAlignment="1">
      <alignment horizontal="left" vertical="center" wrapText="1"/>
    </xf>
    <xf numFmtId="176" fontId="8" fillId="0" borderId="22" xfId="2" applyNumberFormat="1" applyFont="1" applyBorder="1" applyAlignment="1">
      <alignment horizontal="left" vertical="center" wrapText="1"/>
    </xf>
    <xf numFmtId="0" fontId="7" fillId="5" borderId="7" xfId="4" applyFont="1" applyFill="1" applyBorder="1" applyAlignment="1">
      <alignment horizontal="left" vertical="center" wrapText="1"/>
    </xf>
    <xf numFmtId="0" fontId="7" fillId="5" borderId="8" xfId="4" applyFont="1" applyFill="1" applyBorder="1" applyAlignment="1">
      <alignment horizontal="left" vertical="center" wrapText="1"/>
    </xf>
    <xf numFmtId="0" fontId="7" fillId="5" borderId="9" xfId="4" applyFont="1" applyFill="1" applyBorder="1" applyAlignment="1">
      <alignment horizontal="left" vertical="center" wrapText="1"/>
    </xf>
    <xf numFmtId="0" fontId="7" fillId="5" borderId="14" xfId="4" applyFont="1" applyFill="1" applyBorder="1" applyAlignment="1">
      <alignment horizontal="left" vertical="center" wrapText="1"/>
    </xf>
    <xf numFmtId="0" fontId="7" fillId="5" borderId="0" xfId="4" applyFont="1" applyFill="1" applyAlignment="1">
      <alignment horizontal="left" vertical="center" wrapText="1"/>
    </xf>
    <xf numFmtId="0" fontId="7" fillId="5" borderId="38" xfId="4" applyFont="1" applyFill="1" applyBorder="1" applyAlignment="1">
      <alignment horizontal="left" vertical="center" wrapText="1"/>
    </xf>
    <xf numFmtId="0" fontId="7" fillId="5" borderId="11" xfId="4" applyFont="1" applyFill="1" applyBorder="1" applyAlignment="1">
      <alignment horizontal="left" vertical="center" wrapText="1"/>
    </xf>
    <xf numFmtId="0" fontId="7" fillId="5" borderId="12" xfId="4" applyFont="1" applyFill="1" applyBorder="1" applyAlignment="1">
      <alignment horizontal="left" vertical="center" wrapText="1"/>
    </xf>
    <xf numFmtId="0" fontId="7" fillId="5" borderId="13" xfId="4" applyFont="1" applyFill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/>
    </xf>
    <xf numFmtId="0" fontId="17" fillId="0" borderId="4" xfId="2" applyFont="1" applyBorder="1" applyAlignment="1">
      <alignment horizontal="left" vertical="center"/>
    </xf>
    <xf numFmtId="0" fontId="17" fillId="0" borderId="5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4" xfId="2" applyFont="1" applyBorder="1" applyAlignment="1">
      <alignment horizontal="left" vertical="center" wrapText="1"/>
    </xf>
    <xf numFmtId="0" fontId="17" fillId="0" borderId="5" xfId="2" applyFont="1" applyBorder="1" applyAlignment="1">
      <alignment horizontal="left" vertical="center" wrapText="1"/>
    </xf>
    <xf numFmtId="179" fontId="17" fillId="0" borderId="3" xfId="2" applyNumberFormat="1" applyFont="1" applyBorder="1" applyAlignment="1">
      <alignment horizontal="right" vertical="center"/>
    </xf>
    <xf numFmtId="179" fontId="17" fillId="0" borderId="4" xfId="2" applyNumberFormat="1" applyFont="1" applyBorder="1" applyAlignment="1">
      <alignment horizontal="right" vertical="center"/>
    </xf>
    <xf numFmtId="179" fontId="17" fillId="0" borderId="5" xfId="2" applyNumberFormat="1" applyFont="1" applyBorder="1" applyAlignment="1">
      <alignment horizontal="right" vertical="center"/>
    </xf>
    <xf numFmtId="177" fontId="8" fillId="0" borderId="3" xfId="2" applyNumberFormat="1" applyFont="1" applyBorder="1" applyAlignment="1">
      <alignment horizontal="left" vertical="center"/>
    </xf>
    <xf numFmtId="177" fontId="8" fillId="0" borderId="4" xfId="2" applyNumberFormat="1" applyFont="1" applyBorder="1" applyAlignment="1">
      <alignment horizontal="left" vertical="center"/>
    </xf>
    <xf numFmtId="177" fontId="8" fillId="0" borderId="5" xfId="2" applyNumberFormat="1" applyFont="1" applyBorder="1" applyAlignment="1">
      <alignment horizontal="left" vertical="center"/>
    </xf>
    <xf numFmtId="177" fontId="8" fillId="0" borderId="3" xfId="2" applyNumberFormat="1" applyFont="1" applyBorder="1" applyAlignment="1">
      <alignment horizontal="center" vertical="center"/>
    </xf>
    <xf numFmtId="177" fontId="8" fillId="0" borderId="5" xfId="2" applyNumberFormat="1" applyFont="1" applyBorder="1" applyAlignment="1">
      <alignment horizontal="center" vertical="center"/>
    </xf>
    <xf numFmtId="177" fontId="8" fillId="0" borderId="33" xfId="2" applyNumberFormat="1" applyFont="1" applyBorder="1" applyAlignment="1">
      <alignment horizontal="left" vertical="center"/>
    </xf>
    <xf numFmtId="177" fontId="8" fillId="0" borderId="34" xfId="2" applyNumberFormat="1" applyFont="1" applyBorder="1" applyAlignment="1">
      <alignment horizontal="left" vertical="center"/>
    </xf>
    <xf numFmtId="179" fontId="8" fillId="0" borderId="3" xfId="3" applyNumberFormat="1" applyFont="1" applyFill="1" applyBorder="1" applyAlignment="1">
      <alignment horizontal="right" vertical="center"/>
    </xf>
    <xf numFmtId="179" fontId="8" fillId="0" borderId="4" xfId="3" applyNumberFormat="1" applyFont="1" applyFill="1" applyBorder="1" applyAlignment="1">
      <alignment horizontal="right" vertical="center"/>
    </xf>
    <xf numFmtId="179" fontId="8" fillId="0" borderId="5" xfId="3" applyNumberFormat="1" applyFont="1" applyFill="1" applyBorder="1" applyAlignment="1">
      <alignment horizontal="right" vertical="center"/>
    </xf>
    <xf numFmtId="179" fontId="8" fillId="6" borderId="3" xfId="3" applyNumberFormat="1" applyFont="1" applyFill="1" applyBorder="1" applyAlignment="1">
      <alignment horizontal="right" vertical="center"/>
    </xf>
    <xf numFmtId="179" fontId="8" fillId="6" borderId="4" xfId="3" applyNumberFormat="1" applyFont="1" applyFill="1" applyBorder="1" applyAlignment="1">
      <alignment horizontal="right" vertical="center"/>
    </xf>
    <xf numFmtId="179" fontId="8" fillId="6" borderId="5" xfId="3" applyNumberFormat="1" applyFont="1" applyFill="1" applyBorder="1" applyAlignment="1">
      <alignment horizontal="right" vertical="center"/>
    </xf>
    <xf numFmtId="177" fontId="8" fillId="0" borderId="35" xfId="2" applyNumberFormat="1" applyFont="1" applyBorder="1" applyAlignment="1">
      <alignment horizontal="left" vertical="center"/>
    </xf>
    <xf numFmtId="177" fontId="8" fillId="0" borderId="4" xfId="2" applyNumberFormat="1" applyFont="1" applyBorder="1" applyAlignment="1">
      <alignment horizontal="center" vertical="center"/>
    </xf>
    <xf numFmtId="5" fontId="8" fillId="6" borderId="30" xfId="2" applyNumberFormat="1" applyFont="1" applyFill="1" applyBorder="1" applyAlignment="1">
      <alignment horizontal="right" vertical="center"/>
    </xf>
    <xf numFmtId="5" fontId="8" fillId="6" borderId="5" xfId="2" applyNumberFormat="1" applyFont="1" applyFill="1" applyBorder="1" applyAlignment="1">
      <alignment horizontal="right" vertical="center"/>
    </xf>
    <xf numFmtId="5" fontId="8" fillId="0" borderId="30" xfId="2" applyNumberFormat="1" applyFont="1" applyBorder="1" applyAlignment="1">
      <alignment horizontal="left" vertical="center"/>
    </xf>
    <xf numFmtId="5" fontId="8" fillId="0" borderId="5" xfId="2" applyNumberFormat="1" applyFont="1" applyBorder="1" applyAlignment="1">
      <alignment horizontal="left" vertical="center"/>
    </xf>
    <xf numFmtId="177" fontId="8" fillId="0" borderId="19" xfId="2" applyNumberFormat="1" applyFont="1" applyBorder="1">
      <alignment vertical="center"/>
    </xf>
    <xf numFmtId="177" fontId="8" fillId="0" borderId="22" xfId="2" applyNumberFormat="1" applyFont="1" applyBorder="1">
      <alignment vertical="center"/>
    </xf>
    <xf numFmtId="0" fontId="8" fillId="0" borderId="23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16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179" fontId="8" fillId="0" borderId="30" xfId="2" applyNumberFormat="1" applyFont="1" applyBorder="1" applyAlignment="1">
      <alignment horizontal="right" vertical="center"/>
    </xf>
    <xf numFmtId="179" fontId="8" fillId="0" borderId="5" xfId="2" applyNumberFormat="1" applyFont="1" applyBorder="1" applyAlignment="1">
      <alignment horizontal="right" vertical="center"/>
    </xf>
    <xf numFmtId="179" fontId="8" fillId="6" borderId="30" xfId="1" applyNumberFormat="1" applyFont="1" applyFill="1" applyBorder="1" applyAlignment="1">
      <alignment horizontal="right" vertical="center"/>
    </xf>
    <xf numFmtId="179" fontId="8" fillId="6" borderId="5" xfId="1" applyNumberFormat="1" applyFont="1" applyFill="1" applyBorder="1" applyAlignment="1">
      <alignment horizontal="right" vertical="center"/>
    </xf>
    <xf numFmtId="0" fontId="8" fillId="0" borderId="18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179" fontId="8" fillId="6" borderId="3" xfId="5" applyNumberFormat="1" applyFont="1" applyFill="1" applyBorder="1" applyAlignment="1">
      <alignment horizontal="right" vertical="center"/>
    </xf>
    <xf numFmtId="179" fontId="8" fillId="6" borderId="5" xfId="5" applyNumberFormat="1" applyFont="1" applyFill="1" applyBorder="1" applyAlignment="1">
      <alignment horizontal="right" vertical="center"/>
    </xf>
    <xf numFmtId="177" fontId="8" fillId="0" borderId="17" xfId="2" applyNumberFormat="1" applyFont="1" applyBorder="1">
      <alignment vertical="center"/>
    </xf>
    <xf numFmtId="176" fontId="8" fillId="0" borderId="21" xfId="2" applyNumberFormat="1" applyFont="1" applyBorder="1" applyAlignment="1">
      <alignment vertical="center" wrapText="1"/>
    </xf>
    <xf numFmtId="176" fontId="8" fillId="0" borderId="22" xfId="2" applyNumberFormat="1" applyFont="1" applyBorder="1" applyAlignment="1">
      <alignment vertical="center" wrapText="1"/>
    </xf>
    <xf numFmtId="177" fontId="8" fillId="0" borderId="30" xfId="2" applyNumberFormat="1" applyFont="1" applyBorder="1" applyAlignment="1">
      <alignment horizontal="center" vertical="center"/>
    </xf>
    <xf numFmtId="177" fontId="8" fillId="0" borderId="30" xfId="2" applyNumberFormat="1" applyFont="1" applyBorder="1" applyAlignment="1">
      <alignment horizontal="left" vertical="center"/>
    </xf>
    <xf numFmtId="177" fontId="8" fillId="0" borderId="40" xfId="2" applyNumberFormat="1" applyFont="1" applyBorder="1" applyAlignment="1">
      <alignment horizontal="left" vertical="center"/>
    </xf>
    <xf numFmtId="176" fontId="8" fillId="0" borderId="7" xfId="2" applyNumberFormat="1" applyFont="1" applyBorder="1" applyAlignment="1">
      <alignment horizontal="left" vertical="center" wrapText="1"/>
    </xf>
    <xf numFmtId="176" fontId="8" fillId="0" borderId="8" xfId="2" applyNumberFormat="1" applyFont="1" applyBorder="1" applyAlignment="1">
      <alignment horizontal="left" vertical="center" wrapText="1"/>
    </xf>
    <xf numFmtId="176" fontId="8" fillId="0" borderId="32" xfId="2" applyNumberFormat="1" applyFont="1" applyBorder="1" applyAlignment="1">
      <alignment horizontal="left" vertical="center" wrapText="1"/>
    </xf>
    <xf numFmtId="176" fontId="8" fillId="0" borderId="14" xfId="2" applyNumberFormat="1" applyFont="1" applyBorder="1" applyAlignment="1">
      <alignment horizontal="left" vertical="center" wrapText="1"/>
    </xf>
    <xf numFmtId="176" fontId="8" fillId="0" borderId="0" xfId="2" applyNumberFormat="1" applyFont="1" applyAlignment="1">
      <alignment horizontal="left" vertical="center" wrapText="1"/>
    </xf>
    <xf numFmtId="176" fontId="8" fillId="0" borderId="39" xfId="2" applyNumberFormat="1" applyFont="1" applyBorder="1" applyAlignment="1">
      <alignment horizontal="left" vertical="center" wrapText="1"/>
    </xf>
    <xf numFmtId="176" fontId="8" fillId="0" borderId="41" xfId="2" applyNumberFormat="1" applyFont="1" applyBorder="1" applyAlignment="1">
      <alignment horizontal="left" vertical="center" wrapText="1"/>
    </xf>
    <xf numFmtId="176" fontId="8" fillId="0" borderId="42" xfId="2" applyNumberFormat="1" applyFont="1" applyBorder="1" applyAlignment="1">
      <alignment horizontal="left" vertical="center" wrapText="1"/>
    </xf>
    <xf numFmtId="176" fontId="8" fillId="0" borderId="43" xfId="2" applyNumberFormat="1" applyFont="1" applyBorder="1" applyAlignment="1">
      <alignment horizontal="left" vertical="center" wrapText="1"/>
    </xf>
    <xf numFmtId="6" fontId="8" fillId="0" borderId="30" xfId="1" applyFont="1" applyBorder="1" applyAlignment="1">
      <alignment horizontal="right" vertical="center"/>
    </xf>
    <xf numFmtId="6" fontId="8" fillId="0" borderId="5" xfId="1" applyFont="1" applyBorder="1" applyAlignment="1">
      <alignment horizontal="right" vertical="center"/>
    </xf>
    <xf numFmtId="5" fontId="8" fillId="0" borderId="3" xfId="2" applyNumberFormat="1" applyFont="1" applyBorder="1" applyAlignment="1">
      <alignment horizontal="left" vertical="center"/>
    </xf>
    <xf numFmtId="179" fontId="8" fillId="0" borderId="3" xfId="2" applyNumberFormat="1" applyFont="1" applyBorder="1" applyAlignment="1">
      <alignment horizontal="right" vertical="center"/>
    </xf>
    <xf numFmtId="0" fontId="8" fillId="0" borderId="21" xfId="2" applyFont="1" applyBorder="1" applyAlignment="1">
      <alignment horizontal="left" vertical="center"/>
    </xf>
    <xf numFmtId="179" fontId="8" fillId="0" borderId="29" xfId="2" applyNumberFormat="1" applyFont="1" applyBorder="1" applyAlignment="1">
      <alignment horizontal="right" vertical="center"/>
    </xf>
    <xf numFmtId="179" fontId="8" fillId="6" borderId="3" xfId="2" applyNumberFormat="1" applyFont="1" applyFill="1" applyBorder="1" applyAlignment="1">
      <alignment horizontal="right" vertical="center"/>
    </xf>
    <xf numFmtId="179" fontId="8" fillId="6" borderId="29" xfId="2" applyNumberFormat="1" applyFont="1" applyFill="1" applyBorder="1" applyAlignment="1">
      <alignment horizontal="right" vertical="center"/>
    </xf>
    <xf numFmtId="5" fontId="8" fillId="0" borderId="29" xfId="2" applyNumberFormat="1" applyFont="1" applyBorder="1" applyAlignment="1">
      <alignment horizontal="left" vertical="center"/>
    </xf>
    <xf numFmtId="6" fontId="8" fillId="0" borderId="3" xfId="1" applyFont="1" applyBorder="1" applyAlignment="1">
      <alignment horizontal="right" vertical="center"/>
    </xf>
    <xf numFmtId="6" fontId="8" fillId="0" borderId="29" xfId="1" applyFont="1" applyBorder="1" applyAlignment="1">
      <alignment horizontal="right" vertical="center"/>
    </xf>
    <xf numFmtId="179" fontId="8" fillId="6" borderId="5" xfId="2" applyNumberFormat="1" applyFont="1" applyFill="1" applyBorder="1" applyAlignment="1">
      <alignment horizontal="right" vertical="center"/>
    </xf>
    <xf numFmtId="5" fontId="8" fillId="6" borderId="3" xfId="2" applyNumberFormat="1" applyFont="1" applyFill="1" applyBorder="1" applyAlignment="1">
      <alignment horizontal="right" vertical="center"/>
    </xf>
    <xf numFmtId="5" fontId="8" fillId="0" borderId="4" xfId="2" applyNumberFormat="1" applyFont="1" applyBorder="1" applyAlignment="1">
      <alignment horizontal="left" vertical="center"/>
    </xf>
    <xf numFmtId="6" fontId="8" fillId="0" borderId="4" xfId="1" applyFont="1" applyBorder="1" applyAlignment="1">
      <alignment horizontal="right" vertical="center"/>
    </xf>
    <xf numFmtId="5" fontId="8" fillId="6" borderId="4" xfId="2" applyNumberFormat="1" applyFont="1" applyFill="1" applyBorder="1" applyAlignment="1">
      <alignment horizontal="right" vertical="center"/>
    </xf>
    <xf numFmtId="179" fontId="8" fillId="0" borderId="4" xfId="2" applyNumberFormat="1" applyFont="1" applyBorder="1" applyAlignment="1">
      <alignment horizontal="right" vertical="center"/>
    </xf>
    <xf numFmtId="179" fontId="8" fillId="6" borderId="4" xfId="2" applyNumberFormat="1" applyFont="1" applyFill="1" applyBorder="1" applyAlignment="1">
      <alignment horizontal="right" vertical="center"/>
    </xf>
    <xf numFmtId="6" fontId="8" fillId="0" borderId="3" xfId="1" applyFont="1" applyFill="1" applyBorder="1" applyAlignment="1">
      <alignment horizontal="right" vertical="center"/>
    </xf>
    <xf numFmtId="6" fontId="8" fillId="0" borderId="5" xfId="1" applyFont="1" applyFill="1" applyBorder="1" applyAlignment="1">
      <alignment horizontal="right" vertical="center"/>
    </xf>
    <xf numFmtId="6" fontId="8" fillId="0" borderId="4" xfId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176" fontId="2" fillId="2" borderId="17" xfId="2" applyNumberFormat="1" applyFont="1" applyFill="1" applyBorder="1" applyAlignment="1">
      <alignment horizontal="center" vertical="center"/>
    </xf>
    <xf numFmtId="176" fontId="2" fillId="2" borderId="22" xfId="2" applyNumberFormat="1" applyFont="1" applyFill="1" applyBorder="1" applyAlignment="1">
      <alignment horizontal="center" vertical="center"/>
    </xf>
    <xf numFmtId="0" fontId="8" fillId="0" borderId="15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2" fillId="2" borderId="23" xfId="2" applyFont="1" applyFill="1" applyBorder="1" applyAlignment="1">
      <alignment horizontal="center" vertical="center"/>
    </xf>
    <xf numFmtId="0" fontId="2" fillId="2" borderId="27" xfId="2" applyFont="1" applyFill="1" applyBorder="1" applyAlignment="1">
      <alignment horizontal="center" vertical="center"/>
    </xf>
    <xf numFmtId="0" fontId="2" fillId="3" borderId="24" xfId="2" applyFont="1" applyFill="1" applyBorder="1" applyAlignment="1">
      <alignment horizontal="center" vertical="center"/>
    </xf>
    <xf numFmtId="0" fontId="2" fillId="3" borderId="25" xfId="2" applyFont="1" applyFill="1" applyBorder="1" applyAlignment="1">
      <alignment horizontal="center" vertical="center"/>
    </xf>
    <xf numFmtId="0" fontId="2" fillId="3" borderId="26" xfId="2" applyFont="1" applyFill="1" applyBorder="1" applyAlignment="1">
      <alignment horizontal="center" vertical="center"/>
    </xf>
    <xf numFmtId="0" fontId="2" fillId="4" borderId="24" xfId="2" applyFont="1" applyFill="1" applyBorder="1" applyAlignment="1">
      <alignment horizontal="center" vertical="center"/>
    </xf>
    <xf numFmtId="0" fontId="2" fillId="4" borderId="25" xfId="2" applyFont="1" applyFill="1" applyBorder="1" applyAlignment="1">
      <alignment horizontal="center" vertical="center"/>
    </xf>
    <xf numFmtId="0" fontId="2" fillId="4" borderId="26" xfId="2" applyFont="1" applyFill="1" applyBorder="1" applyAlignment="1">
      <alignment horizontal="center" vertical="center"/>
    </xf>
    <xf numFmtId="0" fontId="20" fillId="5" borderId="0" xfId="2" applyFont="1" applyFill="1">
      <alignment vertical="center"/>
    </xf>
  </cellXfs>
  <cellStyles count="6">
    <cellStyle name="桁区切り" xfId="5" builtinId="6"/>
    <cellStyle name="桁区切り 2" xfId="3" xr:uid="{B6D03C7A-DA84-4BC0-99E7-74366BE77AE6}"/>
    <cellStyle name="通貨" xfId="1" builtinId="7"/>
    <cellStyle name="標準" xfId="0" builtinId="0"/>
    <cellStyle name="標準 2" xfId="2" xr:uid="{57979914-7B53-4D3C-8C01-4FC65FFA0D7B}"/>
    <cellStyle name="標準 7" xfId="4" xr:uid="{0F89F91F-84E7-479D-8359-440BBBBB98F3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irano4/AppData/Local/Microsoft/Windows/Temporary%20Internet%20Files/Content.Outlook/UQSK8DN4/&#12524;&#12531;&#12479;&#1252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.jnj.com\jnjjp21dfsroot\&#12525;&#12472;&#12473;&#12486;&#12451;&#12483;&#12463;&#37096;\&#23432;&#35895;\&#22238;&#36578;&#29575;&#12487;&#12540;&#12479;2007\RIEQUI21.XX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ortsｷｯﾄ (3)"/>
      <sheetName val="Sportsｷｯﾄ (2)"/>
      <sheetName val="Global検索"/>
      <sheetName val="レンタル料"/>
      <sheetName val="Sportsｷｯﾄ"/>
      <sheetName val="Globalｷｯﾄ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QUI2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8933-850E-4E5A-817A-9CE873AD0275}">
  <sheetPr>
    <tabColor rgb="FF92D050"/>
    <pageSetUpPr fitToPage="1"/>
  </sheetPr>
  <dimension ref="A1:N146"/>
  <sheetViews>
    <sheetView showGridLines="0" tabSelected="1" view="pageBreakPreview" zoomScaleNormal="8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44" sqref="G144"/>
    </sheetView>
  </sheetViews>
  <sheetFormatPr defaultColWidth="8.6328125" defaultRowHeight="18.45"/>
  <cols>
    <col min="1" max="1" width="9.26953125" style="4" customWidth="1"/>
    <col min="2" max="2" width="15.6328125" style="16" bestFit="1" customWidth="1"/>
    <col min="3" max="3" width="36.90625" style="4" customWidth="1"/>
    <col min="4" max="4" width="7.90625" style="70" bestFit="1" customWidth="1"/>
    <col min="5" max="5" width="11.08984375" style="69" customWidth="1"/>
    <col min="6" max="6" width="16.08984375" style="17" bestFit="1" customWidth="1"/>
    <col min="7" max="7" width="31" style="18" customWidth="1"/>
    <col min="8" max="8" width="10.1796875" style="81" bestFit="1" customWidth="1"/>
    <col min="9" max="9" width="11.1796875" style="61" customWidth="1"/>
    <col min="10" max="10" width="18.26953125" style="17" customWidth="1"/>
    <col min="11" max="11" width="25.7265625" style="18" bestFit="1" customWidth="1"/>
    <col min="12" max="12" width="18.26953125" style="4" bestFit="1" customWidth="1"/>
    <col min="13" max="13" width="29.1796875" style="4" bestFit="1" customWidth="1"/>
    <col min="14" max="14" width="26.36328125" style="4" bestFit="1" customWidth="1"/>
    <col min="15" max="16384" width="8.6328125" style="4"/>
  </cols>
  <sheetData>
    <row r="1" spans="1:14" s="1" customFormat="1">
      <c r="A1" s="222" t="s">
        <v>0</v>
      </c>
      <c r="B1" s="216" t="s">
        <v>1</v>
      </c>
      <c r="C1" s="216" t="s">
        <v>2</v>
      </c>
      <c r="D1" s="224" t="s">
        <v>3</v>
      </c>
      <c r="E1" s="225"/>
      <c r="F1" s="225"/>
      <c r="G1" s="226"/>
      <c r="H1" s="227" t="s">
        <v>4</v>
      </c>
      <c r="I1" s="228"/>
      <c r="J1" s="228"/>
      <c r="K1" s="229"/>
      <c r="L1" s="216" t="s">
        <v>5</v>
      </c>
      <c r="M1" s="216" t="s">
        <v>6</v>
      </c>
      <c r="N1" s="218" t="s">
        <v>7</v>
      </c>
    </row>
    <row r="2" spans="1:14" s="1" customFormat="1" ht="25.95" thickBot="1">
      <c r="A2" s="223"/>
      <c r="B2" s="217"/>
      <c r="C2" s="217"/>
      <c r="D2" s="22" t="s">
        <v>8</v>
      </c>
      <c r="E2" s="60" t="s">
        <v>480</v>
      </c>
      <c r="F2" s="22" t="s">
        <v>9</v>
      </c>
      <c r="G2" s="22" t="s">
        <v>10</v>
      </c>
      <c r="H2" s="24" t="s">
        <v>478</v>
      </c>
      <c r="I2" s="60" t="s">
        <v>481</v>
      </c>
      <c r="J2" s="23" t="s">
        <v>9</v>
      </c>
      <c r="K2" s="23" t="s">
        <v>10</v>
      </c>
      <c r="L2" s="217"/>
      <c r="M2" s="217"/>
      <c r="N2" s="219"/>
    </row>
    <row r="3" spans="1:14" s="18" customFormat="1">
      <c r="A3" s="220" t="s">
        <v>11</v>
      </c>
      <c r="B3" s="45" t="s">
        <v>12</v>
      </c>
      <c r="C3" s="45" t="s">
        <v>13</v>
      </c>
      <c r="D3" s="91">
        <v>6000</v>
      </c>
      <c r="E3" s="92">
        <v>7000</v>
      </c>
      <c r="F3" s="19" t="s">
        <v>12</v>
      </c>
      <c r="G3" s="19" t="s">
        <v>14</v>
      </c>
      <c r="H3" s="71">
        <v>24000</v>
      </c>
      <c r="I3" s="62">
        <f>E3*4</f>
        <v>28000</v>
      </c>
      <c r="J3" s="19" t="s">
        <v>524</v>
      </c>
      <c r="K3" s="19" t="str">
        <f>B3&amp;" 長期委託貸出料"</f>
        <v>AEMPN 長期委託貸出料</v>
      </c>
      <c r="L3" s="30" t="s">
        <v>15</v>
      </c>
      <c r="M3" s="31" t="s">
        <v>16</v>
      </c>
      <c r="N3" s="32" t="s">
        <v>17</v>
      </c>
    </row>
    <row r="4" spans="1:14" s="44" customFormat="1">
      <c r="A4" s="221"/>
      <c r="B4" s="51" t="s">
        <v>18</v>
      </c>
      <c r="C4" s="51" t="s">
        <v>19</v>
      </c>
      <c r="D4" s="93">
        <v>6000</v>
      </c>
      <c r="E4" s="94">
        <v>7000</v>
      </c>
      <c r="F4" s="46" t="s">
        <v>18</v>
      </c>
      <c r="G4" s="46" t="s">
        <v>20</v>
      </c>
      <c r="H4" s="72">
        <v>24000</v>
      </c>
      <c r="I4" s="63">
        <f t="shared" ref="I4:I56" si="0">E4*4</f>
        <v>28000</v>
      </c>
      <c r="J4" s="46" t="s">
        <v>492</v>
      </c>
      <c r="K4" s="46" t="s">
        <v>21</v>
      </c>
      <c r="L4" s="48" t="s">
        <v>15</v>
      </c>
      <c r="M4" s="49" t="s">
        <v>16</v>
      </c>
      <c r="N4" s="52" t="s">
        <v>17</v>
      </c>
    </row>
    <row r="5" spans="1:14" s="18" customFormat="1">
      <c r="A5" s="176"/>
      <c r="B5" s="2" t="s">
        <v>22</v>
      </c>
      <c r="C5" s="2" t="s">
        <v>23</v>
      </c>
      <c r="D5" s="95">
        <v>6000</v>
      </c>
      <c r="E5" s="96">
        <v>7000</v>
      </c>
      <c r="F5" s="2" t="s">
        <v>22</v>
      </c>
      <c r="G5" s="3" t="s">
        <v>24</v>
      </c>
      <c r="H5" s="73">
        <v>24000</v>
      </c>
      <c r="I5" s="64">
        <f t="shared" si="0"/>
        <v>28000</v>
      </c>
      <c r="J5" s="3" t="s">
        <v>525</v>
      </c>
      <c r="K5" s="3" t="str">
        <f>B5&amp;" 長期委託貸出料"</f>
        <v>AEMSM 長期委託貸出料</v>
      </c>
      <c r="L5" s="33" t="s">
        <v>15</v>
      </c>
      <c r="M5" s="34" t="s">
        <v>16</v>
      </c>
      <c r="N5" s="35" t="s">
        <v>17</v>
      </c>
    </row>
    <row r="6" spans="1:14" s="18" customFormat="1">
      <c r="A6" s="176"/>
      <c r="B6" s="2" t="s">
        <v>25</v>
      </c>
      <c r="C6" s="2" t="s">
        <v>26</v>
      </c>
      <c r="D6" s="95">
        <v>6000</v>
      </c>
      <c r="E6" s="96">
        <v>7000</v>
      </c>
      <c r="F6" s="3" t="s">
        <v>27</v>
      </c>
      <c r="G6" s="3" t="s">
        <v>28</v>
      </c>
      <c r="H6" s="74">
        <v>24000</v>
      </c>
      <c r="I6" s="64">
        <f t="shared" si="0"/>
        <v>28000</v>
      </c>
      <c r="J6" s="3" t="s">
        <v>526</v>
      </c>
      <c r="K6" s="3" t="str">
        <f>B6&amp;" 長期委託貸出料"</f>
        <v>AEMSR 長期委託貸出料</v>
      </c>
      <c r="L6" s="33" t="s">
        <v>15</v>
      </c>
      <c r="M6" s="34" t="s">
        <v>16</v>
      </c>
      <c r="N6" s="35" t="s">
        <v>17</v>
      </c>
    </row>
    <row r="7" spans="1:14" s="18" customFormat="1">
      <c r="A7" s="176"/>
      <c r="B7" s="2" t="s">
        <v>29</v>
      </c>
      <c r="C7" s="2" t="s">
        <v>30</v>
      </c>
      <c r="D7" s="95">
        <v>6000</v>
      </c>
      <c r="E7" s="96">
        <v>7000</v>
      </c>
      <c r="F7" s="3" t="s">
        <v>31</v>
      </c>
      <c r="G7" s="3" t="s">
        <v>32</v>
      </c>
      <c r="H7" s="74">
        <v>24000</v>
      </c>
      <c r="I7" s="64">
        <f t="shared" si="0"/>
        <v>28000</v>
      </c>
      <c r="J7" s="3" t="s">
        <v>527</v>
      </c>
      <c r="K7" s="3" t="str">
        <f>B7&amp;" 長期委託貸出料"</f>
        <v>EMMN 長期委託貸出料</v>
      </c>
      <c r="L7" s="33" t="s">
        <v>15</v>
      </c>
      <c r="M7" s="34" t="s">
        <v>16</v>
      </c>
      <c r="N7" s="35" t="s">
        <v>17</v>
      </c>
    </row>
    <row r="8" spans="1:14" s="44" customFormat="1">
      <c r="A8" s="176"/>
      <c r="B8" s="2" t="s">
        <v>33</v>
      </c>
      <c r="C8" s="2" t="s">
        <v>34</v>
      </c>
      <c r="D8" s="95">
        <v>6000</v>
      </c>
      <c r="E8" s="96">
        <v>7000</v>
      </c>
      <c r="F8" s="3" t="s">
        <v>33</v>
      </c>
      <c r="G8" s="3" t="s">
        <v>35</v>
      </c>
      <c r="H8" s="74">
        <v>24000</v>
      </c>
      <c r="I8" s="64">
        <f t="shared" si="0"/>
        <v>28000</v>
      </c>
      <c r="J8" s="3" t="s">
        <v>493</v>
      </c>
      <c r="K8" s="3" t="s">
        <v>36</v>
      </c>
      <c r="L8" s="33" t="s">
        <v>15</v>
      </c>
      <c r="M8" s="34" t="s">
        <v>16</v>
      </c>
      <c r="N8" s="35" t="s">
        <v>17</v>
      </c>
    </row>
    <row r="9" spans="1:14" s="18" customFormat="1">
      <c r="A9" s="176"/>
      <c r="B9" s="2" t="s">
        <v>37</v>
      </c>
      <c r="C9" s="2" t="s">
        <v>38</v>
      </c>
      <c r="D9" s="95">
        <v>6000</v>
      </c>
      <c r="E9" s="96">
        <v>7000</v>
      </c>
      <c r="F9" s="3" t="s">
        <v>39</v>
      </c>
      <c r="G9" s="3" t="s">
        <v>40</v>
      </c>
      <c r="H9" s="74">
        <v>24000</v>
      </c>
      <c r="I9" s="64">
        <f t="shared" si="0"/>
        <v>28000</v>
      </c>
      <c r="J9" s="3" t="s">
        <v>528</v>
      </c>
      <c r="K9" s="3" t="str">
        <f>B9&amp;" 長期委託貸出料"</f>
        <v>EMSR 長期委託貸出料</v>
      </c>
      <c r="L9" s="33" t="s">
        <v>15</v>
      </c>
      <c r="M9" s="34" t="s">
        <v>16</v>
      </c>
      <c r="N9" s="35" t="s">
        <v>17</v>
      </c>
    </row>
    <row r="10" spans="1:14" s="18" customFormat="1">
      <c r="A10" s="176"/>
      <c r="B10" s="2" t="s">
        <v>41</v>
      </c>
      <c r="C10" s="2" t="s">
        <v>42</v>
      </c>
      <c r="D10" s="95">
        <v>6000</v>
      </c>
      <c r="E10" s="96">
        <v>7000</v>
      </c>
      <c r="F10" s="3" t="s">
        <v>43</v>
      </c>
      <c r="G10" s="3" t="s">
        <v>44</v>
      </c>
      <c r="H10" s="73">
        <v>24000</v>
      </c>
      <c r="I10" s="64">
        <f t="shared" si="0"/>
        <v>28000</v>
      </c>
      <c r="J10" s="3" t="s">
        <v>529</v>
      </c>
      <c r="K10" s="3" t="str">
        <f>B10&amp;" 長期委託貸出料"</f>
        <v>EMMG 長期委託貸出料</v>
      </c>
      <c r="L10" s="33" t="s">
        <v>15</v>
      </c>
      <c r="M10" s="34" t="s">
        <v>16</v>
      </c>
      <c r="N10" s="35" t="s">
        <v>17</v>
      </c>
    </row>
    <row r="11" spans="1:14" s="18" customFormat="1">
      <c r="A11" s="176"/>
      <c r="B11" s="171" t="s">
        <v>45</v>
      </c>
      <c r="C11" s="171" t="s">
        <v>46</v>
      </c>
      <c r="D11" s="198">
        <v>6000</v>
      </c>
      <c r="E11" s="201">
        <v>7000</v>
      </c>
      <c r="F11" s="197" t="s">
        <v>47</v>
      </c>
      <c r="G11" s="197" t="s">
        <v>48</v>
      </c>
      <c r="H11" s="204">
        <v>24000</v>
      </c>
      <c r="I11" s="207">
        <f t="shared" si="0"/>
        <v>28000</v>
      </c>
      <c r="J11" s="197" t="s">
        <v>530</v>
      </c>
      <c r="K11" s="197" t="str">
        <f>B11&amp;" 長期委託貸出料"</f>
        <v>EMPN 長期委託貸出料</v>
      </c>
      <c r="L11" s="33" t="s">
        <v>15</v>
      </c>
      <c r="M11" s="34" t="s">
        <v>16</v>
      </c>
      <c r="N11" s="35" t="s">
        <v>17</v>
      </c>
    </row>
    <row r="12" spans="1:14" s="18" customFormat="1">
      <c r="A12" s="176"/>
      <c r="B12" s="171"/>
      <c r="C12" s="171"/>
      <c r="D12" s="173"/>
      <c r="E12" s="206"/>
      <c r="F12" s="164"/>
      <c r="G12" s="164"/>
      <c r="H12" s="196"/>
      <c r="I12" s="162"/>
      <c r="J12" s="164"/>
      <c r="K12" s="164"/>
      <c r="L12" s="33" t="s">
        <v>49</v>
      </c>
      <c r="M12" s="34" t="s">
        <v>50</v>
      </c>
      <c r="N12" s="35" t="s">
        <v>51</v>
      </c>
    </row>
    <row r="13" spans="1:14" s="18" customFormat="1">
      <c r="A13" s="176"/>
      <c r="B13" s="2" t="s">
        <v>52</v>
      </c>
      <c r="C13" s="2" t="s">
        <v>53</v>
      </c>
      <c r="D13" s="198">
        <v>6000</v>
      </c>
      <c r="E13" s="201">
        <v>7000</v>
      </c>
      <c r="F13" s="197" t="s">
        <v>491</v>
      </c>
      <c r="G13" s="197" t="s">
        <v>54</v>
      </c>
      <c r="H13" s="213">
        <v>24000</v>
      </c>
      <c r="I13" s="207">
        <f t="shared" si="0"/>
        <v>28000</v>
      </c>
      <c r="J13" s="197" t="s">
        <v>514</v>
      </c>
      <c r="K13" s="197" t="s">
        <v>55</v>
      </c>
      <c r="L13" s="149" t="s">
        <v>56</v>
      </c>
      <c r="M13" s="146" t="s">
        <v>57</v>
      </c>
      <c r="N13" s="151" t="s">
        <v>58</v>
      </c>
    </row>
    <row r="14" spans="1:14" s="18" customFormat="1">
      <c r="A14" s="176"/>
      <c r="B14" s="2" t="s">
        <v>476</v>
      </c>
      <c r="C14" s="2" t="s">
        <v>477</v>
      </c>
      <c r="D14" s="173"/>
      <c r="E14" s="212"/>
      <c r="F14" s="208"/>
      <c r="G14" s="208"/>
      <c r="H14" s="215"/>
      <c r="I14" s="210"/>
      <c r="J14" s="208"/>
      <c r="K14" s="208"/>
      <c r="L14" s="150"/>
      <c r="M14" s="148"/>
      <c r="N14" s="152"/>
    </row>
    <row r="15" spans="1:14" s="18" customFormat="1">
      <c r="A15" s="176"/>
      <c r="B15" s="137" t="s">
        <v>482</v>
      </c>
      <c r="C15" s="140" t="s">
        <v>483</v>
      </c>
      <c r="D15" s="143" t="s">
        <v>484</v>
      </c>
      <c r="E15" s="212"/>
      <c r="F15" s="208"/>
      <c r="G15" s="208"/>
      <c r="H15" s="215"/>
      <c r="I15" s="210"/>
      <c r="J15" s="208"/>
      <c r="K15" s="208"/>
      <c r="L15" s="90" t="s">
        <v>56</v>
      </c>
      <c r="M15" s="117" t="s">
        <v>57</v>
      </c>
      <c r="N15" s="118" t="s">
        <v>58</v>
      </c>
    </row>
    <row r="16" spans="1:14" s="18" customFormat="1">
      <c r="A16" s="176"/>
      <c r="B16" s="138"/>
      <c r="C16" s="141"/>
      <c r="D16" s="144"/>
      <c r="E16" s="212"/>
      <c r="F16" s="208"/>
      <c r="G16" s="208"/>
      <c r="H16" s="215"/>
      <c r="I16" s="210"/>
      <c r="J16" s="208"/>
      <c r="K16" s="208"/>
      <c r="L16" s="90" t="s">
        <v>485</v>
      </c>
      <c r="M16" s="117" t="s">
        <v>487</v>
      </c>
      <c r="N16" s="118" t="s">
        <v>399</v>
      </c>
    </row>
    <row r="17" spans="1:14" s="83" customFormat="1">
      <c r="A17" s="176"/>
      <c r="B17" s="139"/>
      <c r="C17" s="142"/>
      <c r="D17" s="145"/>
      <c r="E17" s="206"/>
      <c r="F17" s="164"/>
      <c r="G17" s="164"/>
      <c r="H17" s="214"/>
      <c r="I17" s="162"/>
      <c r="J17" s="164"/>
      <c r="K17" s="164"/>
      <c r="L17" s="90" t="s">
        <v>489</v>
      </c>
      <c r="M17" s="117" t="s">
        <v>490</v>
      </c>
      <c r="N17" s="118" t="s">
        <v>399</v>
      </c>
    </row>
    <row r="18" spans="1:14" s="18" customFormat="1">
      <c r="A18" s="176"/>
      <c r="B18" s="2" t="s">
        <v>59</v>
      </c>
      <c r="C18" s="2" t="s">
        <v>60</v>
      </c>
      <c r="D18" s="95">
        <v>6000</v>
      </c>
      <c r="E18" s="96">
        <v>7000</v>
      </c>
      <c r="F18" s="3" t="s">
        <v>503</v>
      </c>
      <c r="G18" s="3" t="s">
        <v>61</v>
      </c>
      <c r="H18" s="73">
        <v>24000</v>
      </c>
      <c r="I18" s="64">
        <f t="shared" si="0"/>
        <v>28000</v>
      </c>
      <c r="J18" s="3" t="s">
        <v>515</v>
      </c>
      <c r="K18" s="3" t="str">
        <f t="shared" ref="K18:K23" si="1">B18&amp;" 長期委託貸出料"</f>
        <v>GRYPHON-SH 長期委託貸出料</v>
      </c>
      <c r="L18" s="33" t="s">
        <v>488</v>
      </c>
      <c r="M18" s="34" t="s">
        <v>63</v>
      </c>
      <c r="N18" s="35" t="s">
        <v>58</v>
      </c>
    </row>
    <row r="19" spans="1:14" s="18" customFormat="1">
      <c r="A19" s="176"/>
      <c r="B19" s="2" t="s">
        <v>64</v>
      </c>
      <c r="C19" s="2" t="s">
        <v>65</v>
      </c>
      <c r="D19" s="95">
        <v>6000</v>
      </c>
      <c r="E19" s="96">
        <v>7000</v>
      </c>
      <c r="F19" s="3" t="s">
        <v>504</v>
      </c>
      <c r="G19" s="3" t="s">
        <v>66</v>
      </c>
      <c r="H19" s="73">
        <v>24000</v>
      </c>
      <c r="I19" s="64">
        <f t="shared" si="0"/>
        <v>28000</v>
      </c>
      <c r="J19" s="3" t="s">
        <v>516</v>
      </c>
      <c r="K19" s="3" t="str">
        <f t="shared" si="1"/>
        <v>GRYPHON-HIP 長期委託貸出料</v>
      </c>
      <c r="L19" s="33" t="s">
        <v>62</v>
      </c>
      <c r="M19" s="34" t="s">
        <v>63</v>
      </c>
      <c r="N19" s="35" t="s">
        <v>17</v>
      </c>
    </row>
    <row r="20" spans="1:14" s="18" customFormat="1">
      <c r="A20" s="176"/>
      <c r="B20" s="2" t="s">
        <v>67</v>
      </c>
      <c r="C20" s="2" t="s">
        <v>68</v>
      </c>
      <c r="D20" s="95">
        <v>6000</v>
      </c>
      <c r="E20" s="96">
        <v>7000</v>
      </c>
      <c r="F20" s="3" t="s">
        <v>505</v>
      </c>
      <c r="G20" s="3" t="s">
        <v>69</v>
      </c>
      <c r="H20" s="73">
        <v>24000</v>
      </c>
      <c r="I20" s="64">
        <f t="shared" si="0"/>
        <v>28000</v>
      </c>
      <c r="J20" s="3" t="s">
        <v>517</v>
      </c>
      <c r="K20" s="3" t="str">
        <f t="shared" si="1"/>
        <v>GRYPHON-PRO 長期委託貸出料</v>
      </c>
      <c r="L20" s="33" t="s">
        <v>62</v>
      </c>
      <c r="M20" s="34" t="s">
        <v>486</v>
      </c>
      <c r="N20" s="35" t="s">
        <v>17</v>
      </c>
    </row>
    <row r="21" spans="1:14" s="18" customFormat="1">
      <c r="A21" s="176"/>
      <c r="B21" s="2" t="s">
        <v>70</v>
      </c>
      <c r="C21" s="2" t="s">
        <v>71</v>
      </c>
      <c r="D21" s="95">
        <v>6000</v>
      </c>
      <c r="E21" s="96">
        <v>7000</v>
      </c>
      <c r="F21" s="3" t="s">
        <v>502</v>
      </c>
      <c r="G21" s="3" t="s">
        <v>72</v>
      </c>
      <c r="H21" s="73">
        <v>24000</v>
      </c>
      <c r="I21" s="64">
        <f t="shared" si="0"/>
        <v>28000</v>
      </c>
      <c r="J21" s="3" t="s">
        <v>494</v>
      </c>
      <c r="K21" s="3" t="str">
        <f t="shared" si="1"/>
        <v>HEALIX-AD 長期委託貸出料</v>
      </c>
      <c r="L21" s="33" t="s">
        <v>73</v>
      </c>
      <c r="M21" s="34" t="s">
        <v>74</v>
      </c>
      <c r="N21" s="35" t="s">
        <v>17</v>
      </c>
    </row>
    <row r="22" spans="1:14" s="18" customFormat="1">
      <c r="A22" s="176"/>
      <c r="B22" s="2" t="s">
        <v>75</v>
      </c>
      <c r="C22" s="2" t="s">
        <v>76</v>
      </c>
      <c r="D22" s="95">
        <v>6000</v>
      </c>
      <c r="E22" s="96">
        <v>7000</v>
      </c>
      <c r="F22" s="3" t="s">
        <v>506</v>
      </c>
      <c r="G22" s="3" t="s">
        <v>77</v>
      </c>
      <c r="H22" s="73">
        <v>24000</v>
      </c>
      <c r="I22" s="64">
        <f t="shared" si="0"/>
        <v>28000</v>
      </c>
      <c r="J22" s="3" t="s">
        <v>531</v>
      </c>
      <c r="K22" s="3" t="str">
        <f t="shared" si="1"/>
        <v>HAK-KIT 長期委託貸出料</v>
      </c>
      <c r="L22" s="33" t="s">
        <v>73</v>
      </c>
      <c r="M22" s="34" t="s">
        <v>74</v>
      </c>
      <c r="N22" s="35" t="s">
        <v>17</v>
      </c>
    </row>
    <row r="23" spans="1:14" s="18" customFormat="1">
      <c r="A23" s="176"/>
      <c r="B23" s="171" t="s">
        <v>78</v>
      </c>
      <c r="C23" s="171" t="s">
        <v>79</v>
      </c>
      <c r="D23" s="198">
        <v>6000</v>
      </c>
      <c r="E23" s="201">
        <v>7000</v>
      </c>
      <c r="F23" s="197" t="s">
        <v>507</v>
      </c>
      <c r="G23" s="197" t="s">
        <v>80</v>
      </c>
      <c r="H23" s="213">
        <v>24000</v>
      </c>
      <c r="I23" s="207">
        <f t="shared" si="0"/>
        <v>28000</v>
      </c>
      <c r="J23" s="197" t="s">
        <v>532</v>
      </c>
      <c r="K23" s="197" t="str">
        <f t="shared" si="1"/>
        <v>GH-KIT 長期委託貸出料</v>
      </c>
      <c r="L23" s="33" t="s">
        <v>62</v>
      </c>
      <c r="M23" s="34" t="s">
        <v>63</v>
      </c>
      <c r="N23" s="35" t="s">
        <v>17</v>
      </c>
    </row>
    <row r="24" spans="1:14" s="18" customFormat="1">
      <c r="A24" s="176"/>
      <c r="B24" s="171"/>
      <c r="C24" s="171"/>
      <c r="D24" s="173"/>
      <c r="E24" s="206"/>
      <c r="F24" s="164"/>
      <c r="G24" s="164"/>
      <c r="H24" s="214"/>
      <c r="I24" s="162"/>
      <c r="J24" s="164"/>
      <c r="K24" s="164"/>
      <c r="L24" s="33" t="s">
        <v>73</v>
      </c>
      <c r="M24" s="34" t="s">
        <v>74</v>
      </c>
      <c r="N24" s="35" t="s">
        <v>17</v>
      </c>
    </row>
    <row r="25" spans="1:14" s="18" customFormat="1">
      <c r="A25" s="176"/>
      <c r="B25" s="2" t="s">
        <v>81</v>
      </c>
      <c r="C25" s="2" t="s">
        <v>82</v>
      </c>
      <c r="D25" s="95">
        <v>6000</v>
      </c>
      <c r="E25" s="96">
        <v>7000</v>
      </c>
      <c r="F25" s="3" t="s">
        <v>83</v>
      </c>
      <c r="G25" s="3" t="s">
        <v>84</v>
      </c>
      <c r="H25" s="74">
        <v>24000</v>
      </c>
      <c r="I25" s="64">
        <f t="shared" si="0"/>
        <v>28000</v>
      </c>
      <c r="J25" s="3" t="s">
        <v>495</v>
      </c>
      <c r="K25" s="3" t="str">
        <f>B25&amp;" 長期委託貸出料"</f>
        <v>VERSALOK_KIT 長期委託貸出料</v>
      </c>
      <c r="L25" s="33" t="s">
        <v>85</v>
      </c>
      <c r="M25" s="34" t="s">
        <v>86</v>
      </c>
      <c r="N25" s="35" t="s">
        <v>17</v>
      </c>
    </row>
    <row r="26" spans="1:14" s="18" customFormat="1">
      <c r="A26" s="176"/>
      <c r="B26" s="2" t="s">
        <v>87</v>
      </c>
      <c r="C26" s="2" t="s">
        <v>88</v>
      </c>
      <c r="D26" s="95">
        <v>6000</v>
      </c>
      <c r="E26" s="96">
        <v>7000</v>
      </c>
      <c r="F26" s="3" t="s">
        <v>89</v>
      </c>
      <c r="G26" s="3" t="s">
        <v>90</v>
      </c>
      <c r="H26" s="74">
        <v>140000</v>
      </c>
      <c r="I26" s="64">
        <f t="shared" si="0"/>
        <v>28000</v>
      </c>
      <c r="J26" s="3" t="s">
        <v>533</v>
      </c>
      <c r="K26" s="3" t="str">
        <f>B26&amp;" 長期委託貸出料"</f>
        <v>EMOS 長期委託貸出料</v>
      </c>
      <c r="L26" s="33" t="s">
        <v>15</v>
      </c>
      <c r="M26" s="34" t="s">
        <v>16</v>
      </c>
      <c r="N26" s="35" t="s">
        <v>17</v>
      </c>
    </row>
    <row r="27" spans="1:14" s="18" customFormat="1">
      <c r="A27" s="176"/>
      <c r="B27" s="171" t="s">
        <v>91</v>
      </c>
      <c r="C27" s="171" t="s">
        <v>92</v>
      </c>
      <c r="D27" s="198">
        <v>35000</v>
      </c>
      <c r="E27" s="201">
        <v>40000</v>
      </c>
      <c r="F27" s="197" t="s">
        <v>93</v>
      </c>
      <c r="G27" s="197" t="s">
        <v>94</v>
      </c>
      <c r="H27" s="204">
        <v>140000</v>
      </c>
      <c r="I27" s="207">
        <f t="shared" si="0"/>
        <v>160000</v>
      </c>
      <c r="J27" s="197" t="s">
        <v>534</v>
      </c>
      <c r="K27" s="197" t="str">
        <f>B27&amp;" 長期委託貸出料"</f>
        <v>MUAIK-2 長期委託貸出料</v>
      </c>
      <c r="L27" s="33" t="s">
        <v>15</v>
      </c>
      <c r="M27" s="34" t="s">
        <v>16</v>
      </c>
      <c r="N27" s="165" t="s">
        <v>17</v>
      </c>
    </row>
    <row r="28" spans="1:14" s="18" customFormat="1">
      <c r="A28" s="176"/>
      <c r="B28" s="171"/>
      <c r="C28" s="171"/>
      <c r="D28" s="211"/>
      <c r="E28" s="212"/>
      <c r="F28" s="208"/>
      <c r="G28" s="208"/>
      <c r="H28" s="209"/>
      <c r="I28" s="210"/>
      <c r="J28" s="208"/>
      <c r="K28" s="208"/>
      <c r="L28" s="33" t="s">
        <v>95</v>
      </c>
      <c r="M28" s="34" t="s">
        <v>96</v>
      </c>
      <c r="N28" s="165"/>
    </row>
    <row r="29" spans="1:14" s="18" customFormat="1">
      <c r="A29" s="176"/>
      <c r="B29" s="171"/>
      <c r="C29" s="171"/>
      <c r="D29" s="173"/>
      <c r="E29" s="206"/>
      <c r="F29" s="164"/>
      <c r="G29" s="164"/>
      <c r="H29" s="196"/>
      <c r="I29" s="162"/>
      <c r="J29" s="164"/>
      <c r="K29" s="164"/>
      <c r="L29" s="33" t="s">
        <v>97</v>
      </c>
      <c r="M29" s="34" t="s">
        <v>98</v>
      </c>
      <c r="N29" s="35" t="s">
        <v>99</v>
      </c>
    </row>
    <row r="30" spans="1:14" s="18" customFormat="1">
      <c r="A30" s="176"/>
      <c r="B30" s="171" t="s">
        <v>100</v>
      </c>
      <c r="C30" s="171" t="s">
        <v>101</v>
      </c>
      <c r="D30" s="198">
        <v>35000</v>
      </c>
      <c r="E30" s="201">
        <v>40000</v>
      </c>
      <c r="F30" s="197" t="s">
        <v>508</v>
      </c>
      <c r="G30" s="197" t="s">
        <v>102</v>
      </c>
      <c r="H30" s="204">
        <v>60000</v>
      </c>
      <c r="I30" s="207">
        <f t="shared" si="0"/>
        <v>160000</v>
      </c>
      <c r="J30" s="197" t="s">
        <v>535</v>
      </c>
      <c r="K30" s="197" t="str">
        <f>B30&amp;" 長期委託貸出料"</f>
        <v>MUAIK-3 長期委託貸出料</v>
      </c>
      <c r="L30" s="33" t="s">
        <v>15</v>
      </c>
      <c r="M30" s="34" t="s">
        <v>16</v>
      </c>
      <c r="N30" s="165" t="s">
        <v>17</v>
      </c>
    </row>
    <row r="31" spans="1:14" s="18" customFormat="1">
      <c r="A31" s="176"/>
      <c r="B31" s="171"/>
      <c r="C31" s="171"/>
      <c r="D31" s="173"/>
      <c r="E31" s="206"/>
      <c r="F31" s="164"/>
      <c r="G31" s="164"/>
      <c r="H31" s="196"/>
      <c r="I31" s="162"/>
      <c r="J31" s="164"/>
      <c r="K31" s="164"/>
      <c r="L31" s="33" t="s">
        <v>95</v>
      </c>
      <c r="M31" s="34" t="s">
        <v>96</v>
      </c>
      <c r="N31" s="165"/>
    </row>
    <row r="32" spans="1:14" s="18" customFormat="1">
      <c r="A32" s="176"/>
      <c r="B32" s="2" t="s">
        <v>103</v>
      </c>
      <c r="C32" s="2" t="s">
        <v>104</v>
      </c>
      <c r="D32" s="95">
        <v>15000</v>
      </c>
      <c r="E32" s="96">
        <v>17000</v>
      </c>
      <c r="F32" s="3" t="s">
        <v>105</v>
      </c>
      <c r="G32" s="3" t="s">
        <v>106</v>
      </c>
      <c r="H32" s="74">
        <v>60000</v>
      </c>
      <c r="I32" s="64">
        <f>E32*4</f>
        <v>68000</v>
      </c>
      <c r="J32" s="3" t="s">
        <v>536</v>
      </c>
      <c r="K32" s="3" t="str">
        <f t="shared" ref="K32:K37" si="2">B32&amp;" 長期委託貸出料"</f>
        <v>AEMMP 長期委託貸出料</v>
      </c>
      <c r="L32" s="33" t="s">
        <v>107</v>
      </c>
      <c r="M32" s="34" t="s">
        <v>108</v>
      </c>
      <c r="N32" s="35" t="s">
        <v>17</v>
      </c>
    </row>
    <row r="33" spans="1:14" s="18" customFormat="1">
      <c r="A33" s="176"/>
      <c r="B33" s="2" t="s">
        <v>109</v>
      </c>
      <c r="C33" s="2" t="s">
        <v>110</v>
      </c>
      <c r="D33" s="95">
        <v>15000</v>
      </c>
      <c r="E33" s="96">
        <v>17000</v>
      </c>
      <c r="F33" s="3" t="s">
        <v>111</v>
      </c>
      <c r="G33" s="3" t="s">
        <v>112</v>
      </c>
      <c r="H33" s="74">
        <v>60000</v>
      </c>
      <c r="I33" s="64">
        <f t="shared" si="0"/>
        <v>68000</v>
      </c>
      <c r="J33" s="3" t="s">
        <v>496</v>
      </c>
      <c r="K33" s="3" t="str">
        <f t="shared" si="2"/>
        <v>EXPRESSEW3 長期委託貸出料</v>
      </c>
      <c r="L33" s="33" t="s">
        <v>113</v>
      </c>
      <c r="M33" s="34" t="s">
        <v>108</v>
      </c>
      <c r="N33" s="35" t="s">
        <v>17</v>
      </c>
    </row>
    <row r="34" spans="1:14" s="18" customFormat="1">
      <c r="A34" s="176"/>
      <c r="B34" s="2" t="s">
        <v>114</v>
      </c>
      <c r="C34" s="2" t="s">
        <v>115</v>
      </c>
      <c r="D34" s="95">
        <v>15000</v>
      </c>
      <c r="E34" s="96">
        <v>17000</v>
      </c>
      <c r="F34" s="3" t="s">
        <v>116</v>
      </c>
      <c r="G34" s="3" t="s">
        <v>117</v>
      </c>
      <c r="H34" s="74">
        <v>60000</v>
      </c>
      <c r="I34" s="64">
        <f t="shared" si="0"/>
        <v>68000</v>
      </c>
      <c r="J34" s="3" t="s">
        <v>497</v>
      </c>
      <c r="K34" s="3" t="str">
        <f t="shared" si="2"/>
        <v>EXPRESSWHOOK 長期委託貸出料</v>
      </c>
      <c r="L34" s="33" t="s">
        <v>107</v>
      </c>
      <c r="M34" s="34" t="s">
        <v>108</v>
      </c>
      <c r="N34" s="35" t="s">
        <v>17</v>
      </c>
    </row>
    <row r="35" spans="1:14" s="18" customFormat="1">
      <c r="A35" s="176"/>
      <c r="B35" s="2" t="s">
        <v>118</v>
      </c>
      <c r="C35" s="2" t="s">
        <v>119</v>
      </c>
      <c r="D35" s="95">
        <v>15000</v>
      </c>
      <c r="E35" s="96">
        <v>17000</v>
      </c>
      <c r="F35" s="3" t="s">
        <v>120</v>
      </c>
      <c r="G35" s="3" t="s">
        <v>121</v>
      </c>
      <c r="H35" s="74">
        <v>24000</v>
      </c>
      <c r="I35" s="64">
        <f t="shared" si="0"/>
        <v>68000</v>
      </c>
      <c r="J35" s="3" t="s">
        <v>498</v>
      </c>
      <c r="K35" s="3" t="str">
        <f t="shared" si="2"/>
        <v>AUTOCAPTURE 長期委託貸出料</v>
      </c>
      <c r="L35" s="33" t="s">
        <v>122</v>
      </c>
      <c r="M35" s="34" t="s">
        <v>123</v>
      </c>
      <c r="N35" s="35" t="s">
        <v>124</v>
      </c>
    </row>
    <row r="36" spans="1:14" s="18" customFormat="1">
      <c r="A36" s="176"/>
      <c r="B36" s="2" t="s">
        <v>125</v>
      </c>
      <c r="C36" s="2" t="s">
        <v>126</v>
      </c>
      <c r="D36" s="97">
        <v>6000</v>
      </c>
      <c r="E36" s="98">
        <v>7000</v>
      </c>
      <c r="F36" s="47" t="s">
        <v>127</v>
      </c>
      <c r="G36" s="47" t="s">
        <v>128</v>
      </c>
      <c r="H36" s="75">
        <v>24000</v>
      </c>
      <c r="I36" s="65">
        <f t="shared" si="0"/>
        <v>28000</v>
      </c>
      <c r="J36" s="47" t="s">
        <v>499</v>
      </c>
      <c r="K36" s="47" t="str">
        <f t="shared" si="2"/>
        <v>FLUSHCUTTER 長期委託貸出料</v>
      </c>
      <c r="L36" s="33" t="s">
        <v>129</v>
      </c>
      <c r="M36" s="34" t="s">
        <v>130</v>
      </c>
      <c r="N36" s="35" t="s">
        <v>124</v>
      </c>
    </row>
    <row r="37" spans="1:14" s="18" customFormat="1">
      <c r="A37" s="176"/>
      <c r="B37" s="171" t="s">
        <v>131</v>
      </c>
      <c r="C37" s="171" t="s">
        <v>132</v>
      </c>
      <c r="D37" s="198">
        <v>6000</v>
      </c>
      <c r="E37" s="201">
        <v>7000</v>
      </c>
      <c r="F37" s="197" t="s">
        <v>133</v>
      </c>
      <c r="G37" s="197" t="s">
        <v>134</v>
      </c>
      <c r="H37" s="204">
        <v>24000</v>
      </c>
      <c r="I37" s="207">
        <f t="shared" si="0"/>
        <v>28000</v>
      </c>
      <c r="J37" s="197" t="s">
        <v>500</v>
      </c>
      <c r="K37" s="197" t="str">
        <f t="shared" si="2"/>
        <v>TENODESIS-KIT 長期委託貸出料</v>
      </c>
      <c r="L37" s="33" t="s">
        <v>15</v>
      </c>
      <c r="M37" s="34" t="s">
        <v>16</v>
      </c>
      <c r="N37" s="165" t="s">
        <v>17</v>
      </c>
    </row>
    <row r="38" spans="1:14" s="18" customFormat="1">
      <c r="A38" s="176"/>
      <c r="B38" s="171"/>
      <c r="C38" s="171"/>
      <c r="D38" s="173"/>
      <c r="E38" s="206"/>
      <c r="F38" s="164"/>
      <c r="G38" s="164"/>
      <c r="H38" s="196"/>
      <c r="I38" s="162"/>
      <c r="J38" s="164"/>
      <c r="K38" s="164"/>
      <c r="L38" s="33" t="s">
        <v>135</v>
      </c>
      <c r="M38" s="34" t="s">
        <v>136</v>
      </c>
      <c r="N38" s="165"/>
    </row>
    <row r="39" spans="1:14" s="18" customFormat="1" ht="19.05" thickBot="1">
      <c r="A39" s="177"/>
      <c r="B39" s="20" t="s">
        <v>137</v>
      </c>
      <c r="C39" s="20" t="s">
        <v>138</v>
      </c>
      <c r="D39" s="99">
        <v>60000</v>
      </c>
      <c r="E39" s="100">
        <v>69000</v>
      </c>
      <c r="F39" s="21" t="s">
        <v>139</v>
      </c>
      <c r="G39" s="21" t="s">
        <v>140</v>
      </c>
      <c r="H39" s="76">
        <v>240000</v>
      </c>
      <c r="I39" s="66">
        <f>E39*4</f>
        <v>276000</v>
      </c>
      <c r="J39" s="21" t="s">
        <v>537</v>
      </c>
      <c r="K39" s="21" t="str">
        <f t="shared" ref="K39:K47" si="3">B39&amp;" 長期委託貸出料"</f>
        <v>AIBG 長期委託貸出料</v>
      </c>
      <c r="L39" s="36" t="s">
        <v>141</v>
      </c>
      <c r="M39" s="37" t="s">
        <v>142</v>
      </c>
      <c r="N39" s="38" t="s">
        <v>17</v>
      </c>
    </row>
    <row r="40" spans="1:14" s="18" customFormat="1">
      <c r="A40" s="167" t="s">
        <v>143</v>
      </c>
      <c r="B40" s="45" t="s">
        <v>144</v>
      </c>
      <c r="C40" s="45" t="s">
        <v>145</v>
      </c>
      <c r="D40" s="91">
        <v>6000</v>
      </c>
      <c r="E40" s="92">
        <v>7000</v>
      </c>
      <c r="F40" s="19" t="s">
        <v>509</v>
      </c>
      <c r="G40" s="19" t="s">
        <v>146</v>
      </c>
      <c r="H40" s="77">
        <v>24000</v>
      </c>
      <c r="I40" s="62">
        <f t="shared" si="0"/>
        <v>28000</v>
      </c>
      <c r="J40" s="19" t="s">
        <v>518</v>
      </c>
      <c r="K40" s="19" t="str">
        <f t="shared" si="3"/>
        <v>RIGIDLOOP-KIT 長期委託貸出料</v>
      </c>
      <c r="L40" s="30" t="s">
        <v>15</v>
      </c>
      <c r="M40" s="31" t="s">
        <v>16</v>
      </c>
      <c r="N40" s="32" t="s">
        <v>17</v>
      </c>
    </row>
    <row r="41" spans="1:14" s="18" customFormat="1">
      <c r="A41" s="168"/>
      <c r="B41" s="2" t="s">
        <v>147</v>
      </c>
      <c r="C41" s="2" t="s">
        <v>148</v>
      </c>
      <c r="D41" s="95">
        <v>10000</v>
      </c>
      <c r="E41" s="96">
        <v>12000</v>
      </c>
      <c r="F41" s="3" t="s">
        <v>149</v>
      </c>
      <c r="G41" s="3" t="s">
        <v>150</v>
      </c>
      <c r="H41" s="74">
        <v>40000</v>
      </c>
      <c r="I41" s="64">
        <f t="shared" si="0"/>
        <v>48000</v>
      </c>
      <c r="J41" s="3" t="s">
        <v>538</v>
      </c>
      <c r="K41" s="3" t="str">
        <f t="shared" si="3"/>
        <v>EMCOM 長期委託貸出料</v>
      </c>
      <c r="L41" s="33" t="s">
        <v>15</v>
      </c>
      <c r="M41" s="34" t="s">
        <v>16</v>
      </c>
      <c r="N41" s="35" t="s">
        <v>17</v>
      </c>
    </row>
    <row r="42" spans="1:14" s="18" customFormat="1">
      <c r="A42" s="168"/>
      <c r="B42" s="2" t="s">
        <v>151</v>
      </c>
      <c r="C42" s="2" t="s">
        <v>152</v>
      </c>
      <c r="D42" s="95">
        <v>6000</v>
      </c>
      <c r="E42" s="96">
        <v>7000</v>
      </c>
      <c r="F42" s="3" t="s">
        <v>153</v>
      </c>
      <c r="G42" s="3" t="s">
        <v>154</v>
      </c>
      <c r="H42" s="74">
        <v>24000</v>
      </c>
      <c r="I42" s="64">
        <f t="shared" si="0"/>
        <v>28000</v>
      </c>
      <c r="J42" s="3" t="s">
        <v>539</v>
      </c>
      <c r="K42" s="3" t="str">
        <f t="shared" si="3"/>
        <v>EMKAC 長期委託貸出料</v>
      </c>
      <c r="L42" s="33" t="s">
        <v>15</v>
      </c>
      <c r="M42" s="34" t="s">
        <v>16</v>
      </c>
      <c r="N42" s="35" t="s">
        <v>17</v>
      </c>
    </row>
    <row r="43" spans="1:14" s="18" customFormat="1">
      <c r="A43" s="168"/>
      <c r="B43" s="2" t="s">
        <v>155</v>
      </c>
      <c r="C43" s="2" t="s">
        <v>156</v>
      </c>
      <c r="D43" s="95">
        <v>6000</v>
      </c>
      <c r="E43" s="96">
        <v>7000</v>
      </c>
      <c r="F43" s="3" t="s">
        <v>155</v>
      </c>
      <c r="G43" s="3" t="s">
        <v>157</v>
      </c>
      <c r="H43" s="74">
        <v>24000</v>
      </c>
      <c r="I43" s="64">
        <f t="shared" si="0"/>
        <v>28000</v>
      </c>
      <c r="J43" s="3" t="s">
        <v>540</v>
      </c>
      <c r="K43" s="3" t="str">
        <f t="shared" si="3"/>
        <v>ACORN 長期委託貸出料</v>
      </c>
      <c r="L43" s="33" t="s">
        <v>15</v>
      </c>
      <c r="M43" s="34" t="s">
        <v>16</v>
      </c>
      <c r="N43" s="35" t="s">
        <v>17</v>
      </c>
    </row>
    <row r="44" spans="1:14" s="18" customFormat="1">
      <c r="A44" s="168"/>
      <c r="B44" s="2" t="s">
        <v>158</v>
      </c>
      <c r="C44" s="2" t="s">
        <v>159</v>
      </c>
      <c r="D44" s="95">
        <v>6000</v>
      </c>
      <c r="E44" s="96">
        <v>7000</v>
      </c>
      <c r="F44" s="3" t="s">
        <v>160</v>
      </c>
      <c r="G44" s="3" t="s">
        <v>161</v>
      </c>
      <c r="H44" s="74">
        <v>24000</v>
      </c>
      <c r="I44" s="64">
        <f t="shared" si="0"/>
        <v>28000</v>
      </c>
      <c r="J44" s="3" t="s">
        <v>541</v>
      </c>
      <c r="K44" s="3" t="str">
        <f t="shared" si="3"/>
        <v>GP-KIT 長期委託貸出料</v>
      </c>
      <c r="L44" s="33" t="s">
        <v>15</v>
      </c>
      <c r="M44" s="34" t="s">
        <v>16</v>
      </c>
      <c r="N44" s="35" t="s">
        <v>17</v>
      </c>
    </row>
    <row r="45" spans="1:14" s="18" customFormat="1">
      <c r="A45" s="168"/>
      <c r="B45" s="2" t="s">
        <v>162</v>
      </c>
      <c r="C45" s="2" t="s">
        <v>163</v>
      </c>
      <c r="D45" s="95">
        <v>10000</v>
      </c>
      <c r="E45" s="96">
        <v>12000</v>
      </c>
      <c r="F45" s="3" t="s">
        <v>510</v>
      </c>
      <c r="G45" s="3" t="s">
        <v>164</v>
      </c>
      <c r="H45" s="74">
        <v>40000</v>
      </c>
      <c r="I45" s="64">
        <f t="shared" si="0"/>
        <v>48000</v>
      </c>
      <c r="J45" s="3" t="s">
        <v>542</v>
      </c>
      <c r="K45" s="3" t="str">
        <f t="shared" si="3"/>
        <v>TWISTR 長期委託貸出料</v>
      </c>
      <c r="L45" s="33" t="s">
        <v>165</v>
      </c>
      <c r="M45" s="34" t="s">
        <v>166</v>
      </c>
      <c r="N45" s="35" t="s">
        <v>17</v>
      </c>
    </row>
    <row r="46" spans="1:14" s="18" customFormat="1">
      <c r="A46" s="168"/>
      <c r="B46" s="2" t="s">
        <v>167</v>
      </c>
      <c r="C46" s="2" t="s">
        <v>168</v>
      </c>
      <c r="D46" s="95">
        <v>6000</v>
      </c>
      <c r="E46" s="96">
        <v>7000</v>
      </c>
      <c r="F46" s="3" t="s">
        <v>169</v>
      </c>
      <c r="G46" s="3" t="s">
        <v>170</v>
      </c>
      <c r="H46" s="74">
        <v>24000</v>
      </c>
      <c r="I46" s="64">
        <f t="shared" si="0"/>
        <v>28000</v>
      </c>
      <c r="J46" s="3" t="s">
        <v>543</v>
      </c>
      <c r="K46" s="3" t="str">
        <f t="shared" si="3"/>
        <v>EMRV 長期委託貸出料</v>
      </c>
      <c r="L46" s="33" t="s">
        <v>15</v>
      </c>
      <c r="M46" s="34" t="s">
        <v>16</v>
      </c>
      <c r="N46" s="35" t="s">
        <v>17</v>
      </c>
    </row>
    <row r="47" spans="1:14" s="18" customFormat="1">
      <c r="A47" s="168"/>
      <c r="B47" s="171" t="s">
        <v>171</v>
      </c>
      <c r="C47" s="171" t="s">
        <v>172</v>
      </c>
      <c r="D47" s="198">
        <v>6000</v>
      </c>
      <c r="E47" s="201">
        <v>7000</v>
      </c>
      <c r="F47" s="197" t="s">
        <v>173</v>
      </c>
      <c r="G47" s="197" t="s">
        <v>174</v>
      </c>
      <c r="H47" s="204">
        <v>24000</v>
      </c>
      <c r="I47" s="207">
        <f t="shared" si="0"/>
        <v>28000</v>
      </c>
      <c r="J47" s="197" t="s">
        <v>519</v>
      </c>
      <c r="K47" s="197" t="str">
        <f t="shared" si="3"/>
        <v>MILAGRO-KIT 長期委託貸出料</v>
      </c>
      <c r="L47" s="33" t="s">
        <v>15</v>
      </c>
      <c r="M47" s="34" t="s">
        <v>16</v>
      </c>
      <c r="N47" s="165" t="s">
        <v>17</v>
      </c>
    </row>
    <row r="48" spans="1:14" s="18" customFormat="1">
      <c r="A48" s="168"/>
      <c r="B48" s="171"/>
      <c r="C48" s="171"/>
      <c r="D48" s="173"/>
      <c r="E48" s="206"/>
      <c r="F48" s="164"/>
      <c r="G48" s="164"/>
      <c r="H48" s="196"/>
      <c r="I48" s="162"/>
      <c r="J48" s="164"/>
      <c r="K48" s="164"/>
      <c r="L48" s="33" t="s">
        <v>135</v>
      </c>
      <c r="M48" s="34" t="s">
        <v>136</v>
      </c>
      <c r="N48" s="165"/>
    </row>
    <row r="49" spans="1:14" s="18" customFormat="1">
      <c r="A49" s="168"/>
      <c r="B49" s="171" t="s">
        <v>175</v>
      </c>
      <c r="C49" s="171" t="s">
        <v>176</v>
      </c>
      <c r="D49" s="198">
        <v>6000</v>
      </c>
      <c r="E49" s="201">
        <v>7000</v>
      </c>
      <c r="F49" s="197" t="s">
        <v>511</v>
      </c>
      <c r="G49" s="197" t="s">
        <v>177</v>
      </c>
      <c r="H49" s="204">
        <v>24000</v>
      </c>
      <c r="I49" s="207">
        <f t="shared" si="0"/>
        <v>28000</v>
      </c>
      <c r="J49" s="197" t="s">
        <v>520</v>
      </c>
      <c r="K49" s="197" t="str">
        <f>B49&amp;" 長期委託貸出料"</f>
        <v>MILAGRO-AD 長期委託貸出料</v>
      </c>
      <c r="L49" s="33" t="s">
        <v>15</v>
      </c>
      <c r="M49" s="34" t="s">
        <v>16</v>
      </c>
      <c r="N49" s="165" t="s">
        <v>17</v>
      </c>
    </row>
    <row r="50" spans="1:14" s="18" customFormat="1" ht="19.05" thickBot="1">
      <c r="A50" s="169"/>
      <c r="B50" s="199"/>
      <c r="C50" s="199"/>
      <c r="D50" s="200"/>
      <c r="E50" s="202"/>
      <c r="F50" s="203"/>
      <c r="G50" s="203"/>
      <c r="H50" s="205"/>
      <c r="I50" s="162"/>
      <c r="J50" s="203"/>
      <c r="K50" s="203"/>
      <c r="L50" s="36" t="s">
        <v>135</v>
      </c>
      <c r="M50" s="37" t="s">
        <v>136</v>
      </c>
      <c r="N50" s="166"/>
    </row>
    <row r="51" spans="1:14" s="18" customFormat="1">
      <c r="A51" s="167" t="s">
        <v>178</v>
      </c>
      <c r="B51" s="170" t="s">
        <v>179</v>
      </c>
      <c r="C51" s="170" t="s">
        <v>180</v>
      </c>
      <c r="D51" s="172">
        <v>60000</v>
      </c>
      <c r="E51" s="174">
        <v>70000</v>
      </c>
      <c r="F51" s="163" t="s">
        <v>181</v>
      </c>
      <c r="G51" s="163" t="s">
        <v>182</v>
      </c>
      <c r="H51" s="195">
        <v>240000</v>
      </c>
      <c r="I51" s="161">
        <f t="shared" si="0"/>
        <v>280000</v>
      </c>
      <c r="J51" s="163" t="s">
        <v>501</v>
      </c>
      <c r="K51" s="163" t="str">
        <f>B51&amp;" 長期委託貸出料"</f>
        <v>VAPRVUE-KIT 長期委託貸出料</v>
      </c>
      <c r="L51" s="30" t="s">
        <v>183</v>
      </c>
      <c r="M51" s="31" t="s">
        <v>184</v>
      </c>
      <c r="N51" s="180" t="s">
        <v>17</v>
      </c>
    </row>
    <row r="52" spans="1:14" s="18" customFormat="1">
      <c r="A52" s="168"/>
      <c r="B52" s="171"/>
      <c r="C52" s="171"/>
      <c r="D52" s="173"/>
      <c r="E52" s="175"/>
      <c r="F52" s="164"/>
      <c r="G52" s="164"/>
      <c r="H52" s="196"/>
      <c r="I52" s="162"/>
      <c r="J52" s="164"/>
      <c r="K52" s="164"/>
      <c r="L52" s="33" t="s">
        <v>185</v>
      </c>
      <c r="M52" s="34" t="s">
        <v>186</v>
      </c>
      <c r="N52" s="165"/>
    </row>
    <row r="53" spans="1:14" s="18" customFormat="1" ht="25.95" thickBot="1">
      <c r="A53" s="169"/>
      <c r="B53" s="20">
        <v>35388</v>
      </c>
      <c r="C53" s="25" t="s">
        <v>187</v>
      </c>
      <c r="D53" s="99">
        <v>6000</v>
      </c>
      <c r="E53" s="110">
        <v>10000</v>
      </c>
      <c r="F53" s="20">
        <v>35388</v>
      </c>
      <c r="G53" s="21" t="s">
        <v>188</v>
      </c>
      <c r="H53" s="78"/>
      <c r="I53" s="67"/>
      <c r="J53" s="39"/>
      <c r="K53" s="39"/>
      <c r="L53" s="181" t="s">
        <v>189</v>
      </c>
      <c r="M53" s="181"/>
      <c r="N53" s="182"/>
    </row>
    <row r="54" spans="1:14" s="18" customFormat="1">
      <c r="A54" s="167" t="s">
        <v>190</v>
      </c>
      <c r="B54" s="45" t="s">
        <v>191</v>
      </c>
      <c r="C54" s="45" t="s">
        <v>192</v>
      </c>
      <c r="D54" s="91">
        <v>6000</v>
      </c>
      <c r="E54" s="111">
        <v>10000</v>
      </c>
      <c r="F54" s="19" t="s">
        <v>193</v>
      </c>
      <c r="G54" s="19" t="s">
        <v>194</v>
      </c>
      <c r="H54" s="77">
        <v>24000</v>
      </c>
      <c r="I54" s="62">
        <f t="shared" si="0"/>
        <v>40000</v>
      </c>
      <c r="J54" s="19" t="s">
        <v>521</v>
      </c>
      <c r="K54" s="19" t="str">
        <f t="shared" ref="K54:K56" si="4">B54&amp;" 長期委託貸出料"</f>
        <v>FMSHP 長期委託貸出料</v>
      </c>
      <c r="L54" s="183" t="s">
        <v>195</v>
      </c>
      <c r="M54" s="184" t="s">
        <v>196</v>
      </c>
      <c r="N54" s="185" t="s">
        <v>197</v>
      </c>
    </row>
    <row r="55" spans="1:14" s="18" customFormat="1">
      <c r="A55" s="168"/>
      <c r="B55" s="2" t="s">
        <v>198</v>
      </c>
      <c r="C55" s="2" t="s">
        <v>199</v>
      </c>
      <c r="D55" s="95">
        <v>6000</v>
      </c>
      <c r="E55" s="112">
        <v>10000</v>
      </c>
      <c r="F55" s="3" t="s">
        <v>512</v>
      </c>
      <c r="G55" s="3" t="s">
        <v>200</v>
      </c>
      <c r="H55" s="74">
        <v>24000</v>
      </c>
      <c r="I55" s="64">
        <f t="shared" si="0"/>
        <v>40000</v>
      </c>
      <c r="J55" s="3" t="s">
        <v>522</v>
      </c>
      <c r="K55" s="3" t="str">
        <f t="shared" si="4"/>
        <v>FMSHP2.0 長期委託貸出料</v>
      </c>
      <c r="L55" s="160"/>
      <c r="M55" s="147"/>
      <c r="N55" s="159"/>
    </row>
    <row r="56" spans="1:14" s="18" customFormat="1">
      <c r="A56" s="168"/>
      <c r="B56" s="2" t="s">
        <v>201</v>
      </c>
      <c r="C56" s="2" t="s">
        <v>202</v>
      </c>
      <c r="D56" s="95">
        <v>60000</v>
      </c>
      <c r="E56" s="112">
        <v>70000</v>
      </c>
      <c r="F56" s="3" t="s">
        <v>203</v>
      </c>
      <c r="G56" s="3" t="s">
        <v>204</v>
      </c>
      <c r="H56" s="74">
        <v>240000</v>
      </c>
      <c r="I56" s="64">
        <f t="shared" si="0"/>
        <v>280000</v>
      </c>
      <c r="J56" s="3" t="s">
        <v>523</v>
      </c>
      <c r="K56" s="3" t="str">
        <f t="shared" si="4"/>
        <v>FMSVUER-KIT 長期委託貸出料</v>
      </c>
      <c r="L56" s="150"/>
      <c r="M56" s="148"/>
      <c r="N56" s="152"/>
    </row>
    <row r="57" spans="1:14" s="44" customFormat="1">
      <c r="A57" s="168"/>
      <c r="B57" s="2" t="s">
        <v>475</v>
      </c>
      <c r="C57" s="2" t="s">
        <v>473</v>
      </c>
      <c r="D57" s="95">
        <v>3000</v>
      </c>
      <c r="E57" s="112">
        <v>5000</v>
      </c>
      <c r="F57" s="3" t="s">
        <v>513</v>
      </c>
      <c r="G57" s="3" t="s">
        <v>473</v>
      </c>
      <c r="H57" s="84"/>
      <c r="I57" s="84"/>
      <c r="J57" s="87"/>
      <c r="K57" s="87"/>
      <c r="L57" s="186" t="s">
        <v>189</v>
      </c>
      <c r="M57" s="187"/>
      <c r="N57" s="188"/>
    </row>
    <row r="58" spans="1:14" ht="18.45" customHeight="1">
      <c r="A58" s="168"/>
      <c r="B58" s="2" t="s">
        <v>205</v>
      </c>
      <c r="C58" s="5" t="s">
        <v>206</v>
      </c>
      <c r="D58" s="95">
        <v>6000</v>
      </c>
      <c r="E58" s="112">
        <v>10000</v>
      </c>
      <c r="F58" s="3" t="s">
        <v>207</v>
      </c>
      <c r="G58" s="3" t="s">
        <v>208</v>
      </c>
      <c r="H58" s="85"/>
      <c r="I58" s="85"/>
      <c r="J58" s="88"/>
      <c r="K58" s="88"/>
      <c r="L58" s="189"/>
      <c r="M58" s="190"/>
      <c r="N58" s="191"/>
    </row>
    <row r="59" spans="1:14" ht="19.05" thickBot="1">
      <c r="A59" s="169"/>
      <c r="B59" s="20" t="s">
        <v>209</v>
      </c>
      <c r="C59" s="25" t="s">
        <v>210</v>
      </c>
      <c r="D59" s="99">
        <v>3500</v>
      </c>
      <c r="E59" s="110">
        <v>5000</v>
      </c>
      <c r="F59" s="21" t="s">
        <v>211</v>
      </c>
      <c r="G59" s="21" t="s">
        <v>212</v>
      </c>
      <c r="H59" s="85"/>
      <c r="I59" s="85"/>
      <c r="J59" s="88"/>
      <c r="K59" s="88"/>
      <c r="L59" s="192"/>
      <c r="M59" s="193"/>
      <c r="N59" s="194"/>
    </row>
    <row r="60" spans="1:14">
      <c r="A60" s="176" t="s">
        <v>213</v>
      </c>
      <c r="B60" s="58" t="s">
        <v>214</v>
      </c>
      <c r="C60" s="51" t="s">
        <v>215</v>
      </c>
      <c r="D60" s="101">
        <v>53000</v>
      </c>
      <c r="E60" s="113">
        <v>60000</v>
      </c>
      <c r="F60" s="57" t="s">
        <v>216</v>
      </c>
      <c r="G60" s="57" t="s">
        <v>217</v>
      </c>
      <c r="H60" s="85"/>
      <c r="I60" s="85"/>
      <c r="J60" s="88"/>
      <c r="K60" s="88"/>
      <c r="L60" s="59" t="s">
        <v>218</v>
      </c>
      <c r="M60" s="49" t="s">
        <v>219</v>
      </c>
      <c r="N60" s="52" t="s">
        <v>17</v>
      </c>
    </row>
    <row r="61" spans="1:14">
      <c r="A61" s="176"/>
      <c r="B61" s="2" t="s">
        <v>220</v>
      </c>
      <c r="C61" s="2" t="s">
        <v>221</v>
      </c>
      <c r="D61" s="102">
        <v>48000</v>
      </c>
      <c r="E61" s="114">
        <v>50000</v>
      </c>
      <c r="F61" s="6" t="s">
        <v>222</v>
      </c>
      <c r="G61" s="6" t="s">
        <v>223</v>
      </c>
      <c r="H61" s="85"/>
      <c r="I61" s="85"/>
      <c r="J61" s="88"/>
      <c r="K61" s="88"/>
      <c r="L61" s="7" t="s">
        <v>218</v>
      </c>
      <c r="M61" s="34" t="s">
        <v>224</v>
      </c>
      <c r="N61" s="35" t="s">
        <v>17</v>
      </c>
    </row>
    <row r="62" spans="1:14">
      <c r="A62" s="176"/>
      <c r="B62" s="8" t="s">
        <v>225</v>
      </c>
      <c r="C62" s="2" t="s">
        <v>226</v>
      </c>
      <c r="D62" s="102">
        <v>26400</v>
      </c>
      <c r="E62" s="114">
        <v>30000</v>
      </c>
      <c r="F62" s="6" t="s">
        <v>227</v>
      </c>
      <c r="G62" s="6" t="s">
        <v>228</v>
      </c>
      <c r="H62" s="85"/>
      <c r="I62" s="85"/>
      <c r="J62" s="88"/>
      <c r="K62" s="88"/>
      <c r="L62" s="7" t="s">
        <v>218</v>
      </c>
      <c r="M62" s="34" t="s">
        <v>229</v>
      </c>
      <c r="N62" s="35" t="s">
        <v>17</v>
      </c>
    </row>
    <row r="63" spans="1:14">
      <c r="A63" s="176"/>
      <c r="B63" s="2" t="s">
        <v>230</v>
      </c>
      <c r="C63" s="2" t="s">
        <v>230</v>
      </c>
      <c r="D63" s="102">
        <v>96000</v>
      </c>
      <c r="E63" s="114">
        <v>100000</v>
      </c>
      <c r="F63" s="6" t="s">
        <v>231</v>
      </c>
      <c r="G63" s="6" t="s">
        <v>232</v>
      </c>
      <c r="H63" s="85"/>
      <c r="I63" s="85"/>
      <c r="J63" s="88"/>
      <c r="K63" s="88"/>
      <c r="L63" s="33" t="s">
        <v>233</v>
      </c>
      <c r="M63" s="34" t="s">
        <v>234</v>
      </c>
      <c r="N63" s="35" t="s">
        <v>17</v>
      </c>
    </row>
    <row r="64" spans="1:14">
      <c r="A64" s="176"/>
      <c r="B64" s="2" t="s">
        <v>235</v>
      </c>
      <c r="C64" s="2" t="s">
        <v>236</v>
      </c>
      <c r="D64" s="102">
        <v>60000</v>
      </c>
      <c r="E64" s="114">
        <v>70000</v>
      </c>
      <c r="F64" s="6" t="s">
        <v>237</v>
      </c>
      <c r="G64" s="6" t="s">
        <v>238</v>
      </c>
      <c r="H64" s="85"/>
      <c r="I64" s="85"/>
      <c r="J64" s="88"/>
      <c r="K64" s="88"/>
      <c r="L64" s="33" t="s">
        <v>239</v>
      </c>
      <c r="M64" s="34" t="s">
        <v>240</v>
      </c>
      <c r="N64" s="35" t="s">
        <v>17</v>
      </c>
    </row>
    <row r="65" spans="1:14">
      <c r="A65" s="176"/>
      <c r="B65" s="2" t="s">
        <v>241</v>
      </c>
      <c r="C65" s="2" t="s">
        <v>242</v>
      </c>
      <c r="D65" s="153">
        <v>24000</v>
      </c>
      <c r="E65" s="178">
        <v>30000</v>
      </c>
      <c r="F65" s="121" t="s">
        <v>243</v>
      </c>
      <c r="G65" s="121" t="s">
        <v>244</v>
      </c>
      <c r="H65" s="85"/>
      <c r="I65" s="85"/>
      <c r="J65" s="88"/>
      <c r="K65" s="88"/>
      <c r="L65" s="149" t="s">
        <v>245</v>
      </c>
      <c r="M65" s="146" t="s">
        <v>246</v>
      </c>
      <c r="N65" s="151" t="s">
        <v>17</v>
      </c>
    </row>
    <row r="66" spans="1:14">
      <c r="A66" s="176"/>
      <c r="B66" s="2" t="s">
        <v>247</v>
      </c>
      <c r="C66" s="2" t="s">
        <v>248</v>
      </c>
      <c r="D66" s="155"/>
      <c r="E66" s="179"/>
      <c r="F66" s="123"/>
      <c r="G66" s="123"/>
      <c r="H66" s="85"/>
      <c r="I66" s="85"/>
      <c r="J66" s="88"/>
      <c r="K66" s="88"/>
      <c r="L66" s="150"/>
      <c r="M66" s="148"/>
      <c r="N66" s="152"/>
    </row>
    <row r="67" spans="1:14">
      <c r="A67" s="176"/>
      <c r="B67" s="2" t="s">
        <v>249</v>
      </c>
      <c r="C67" s="2" t="s">
        <v>250</v>
      </c>
      <c r="D67" s="102">
        <v>9500</v>
      </c>
      <c r="E67" s="114">
        <v>10000</v>
      </c>
      <c r="F67" s="28" t="s">
        <v>251</v>
      </c>
      <c r="G67" s="28" t="s">
        <v>252</v>
      </c>
      <c r="H67" s="85"/>
      <c r="I67" s="85"/>
      <c r="J67" s="88"/>
      <c r="K67" s="88"/>
      <c r="L67" s="40" t="s">
        <v>253</v>
      </c>
      <c r="M67" s="41" t="s">
        <v>254</v>
      </c>
      <c r="N67" s="35" t="s">
        <v>17</v>
      </c>
    </row>
    <row r="68" spans="1:14">
      <c r="A68" s="176"/>
      <c r="B68" s="2" t="s">
        <v>255</v>
      </c>
      <c r="C68" s="2" t="s">
        <v>256</v>
      </c>
      <c r="D68" s="102">
        <v>6000</v>
      </c>
      <c r="E68" s="114">
        <v>5000</v>
      </c>
      <c r="F68" s="6" t="s">
        <v>257</v>
      </c>
      <c r="G68" s="6" t="s">
        <v>258</v>
      </c>
      <c r="H68" s="85"/>
      <c r="I68" s="85"/>
      <c r="J68" s="88"/>
      <c r="K68" s="88"/>
      <c r="L68" s="7" t="s">
        <v>218</v>
      </c>
      <c r="M68" s="34" t="s">
        <v>259</v>
      </c>
      <c r="N68" s="35" t="s">
        <v>17</v>
      </c>
    </row>
    <row r="69" spans="1:14">
      <c r="A69" s="176"/>
      <c r="B69" s="2" t="s">
        <v>260</v>
      </c>
      <c r="C69" s="2" t="s">
        <v>260</v>
      </c>
      <c r="D69" s="102">
        <v>96000</v>
      </c>
      <c r="E69" s="114">
        <v>100000</v>
      </c>
      <c r="F69" s="6" t="s">
        <v>261</v>
      </c>
      <c r="G69" s="6" t="s">
        <v>262</v>
      </c>
      <c r="H69" s="85"/>
      <c r="I69" s="85"/>
      <c r="J69" s="88"/>
      <c r="K69" s="88"/>
      <c r="L69" s="7" t="s">
        <v>218</v>
      </c>
      <c r="M69" s="34" t="s">
        <v>263</v>
      </c>
      <c r="N69" s="35" t="s">
        <v>17</v>
      </c>
    </row>
    <row r="70" spans="1:14">
      <c r="A70" s="176"/>
      <c r="B70" s="2" t="s">
        <v>264</v>
      </c>
      <c r="C70" s="2" t="s">
        <v>265</v>
      </c>
      <c r="D70" s="153">
        <v>42000</v>
      </c>
      <c r="E70" s="156">
        <v>50000</v>
      </c>
      <c r="F70" s="121" t="s">
        <v>266</v>
      </c>
      <c r="G70" s="121" t="s">
        <v>267</v>
      </c>
      <c r="H70" s="85"/>
      <c r="I70" s="85"/>
      <c r="J70" s="88"/>
      <c r="K70" s="88"/>
      <c r="L70" s="149" t="s">
        <v>268</v>
      </c>
      <c r="M70" s="146" t="s">
        <v>269</v>
      </c>
      <c r="N70" s="151" t="s">
        <v>17</v>
      </c>
    </row>
    <row r="71" spans="1:14">
      <c r="A71" s="176"/>
      <c r="B71" s="2" t="s">
        <v>270</v>
      </c>
      <c r="C71" s="2" t="s">
        <v>271</v>
      </c>
      <c r="D71" s="154"/>
      <c r="E71" s="157"/>
      <c r="F71" s="122"/>
      <c r="G71" s="122"/>
      <c r="H71" s="85"/>
      <c r="I71" s="85"/>
      <c r="J71" s="88"/>
      <c r="K71" s="88"/>
      <c r="L71" s="160"/>
      <c r="M71" s="147"/>
      <c r="N71" s="159"/>
    </row>
    <row r="72" spans="1:14">
      <c r="A72" s="176"/>
      <c r="B72" s="2" t="s">
        <v>272</v>
      </c>
      <c r="C72" s="2" t="s">
        <v>273</v>
      </c>
      <c r="D72" s="154"/>
      <c r="E72" s="157"/>
      <c r="F72" s="122"/>
      <c r="G72" s="122"/>
      <c r="H72" s="85"/>
      <c r="I72" s="85"/>
      <c r="J72" s="88"/>
      <c r="K72" s="88"/>
      <c r="L72" s="160"/>
      <c r="M72" s="147"/>
      <c r="N72" s="159"/>
    </row>
    <row r="73" spans="1:14">
      <c r="A73" s="176"/>
      <c r="B73" s="2" t="s">
        <v>274</v>
      </c>
      <c r="C73" s="2" t="s">
        <v>275</v>
      </c>
      <c r="D73" s="154"/>
      <c r="E73" s="157"/>
      <c r="F73" s="122"/>
      <c r="G73" s="122"/>
      <c r="H73" s="85"/>
      <c r="I73" s="85"/>
      <c r="J73" s="88"/>
      <c r="K73" s="88"/>
      <c r="L73" s="160"/>
      <c r="M73" s="147"/>
      <c r="N73" s="159"/>
    </row>
    <row r="74" spans="1:14">
      <c r="A74" s="176"/>
      <c r="B74" s="2" t="s">
        <v>276</v>
      </c>
      <c r="C74" s="2" t="s">
        <v>277</v>
      </c>
      <c r="D74" s="154"/>
      <c r="E74" s="157"/>
      <c r="F74" s="122"/>
      <c r="G74" s="122"/>
      <c r="H74" s="85"/>
      <c r="I74" s="85"/>
      <c r="J74" s="88"/>
      <c r="K74" s="88"/>
      <c r="L74" s="160"/>
      <c r="M74" s="147"/>
      <c r="N74" s="159"/>
    </row>
    <row r="75" spans="1:14">
      <c r="A75" s="176"/>
      <c r="B75" s="2" t="s">
        <v>416</v>
      </c>
      <c r="C75" s="2" t="s">
        <v>426</v>
      </c>
      <c r="D75" s="154"/>
      <c r="E75" s="157"/>
      <c r="F75" s="122"/>
      <c r="G75" s="122"/>
      <c r="H75" s="85"/>
      <c r="I75" s="85"/>
      <c r="J75" s="88"/>
      <c r="K75" s="88"/>
      <c r="L75" s="160"/>
      <c r="M75" s="147"/>
      <c r="N75" s="159"/>
    </row>
    <row r="76" spans="1:14">
      <c r="A76" s="176"/>
      <c r="B76" s="2" t="s">
        <v>417</v>
      </c>
      <c r="C76" s="2" t="s">
        <v>427</v>
      </c>
      <c r="D76" s="154"/>
      <c r="E76" s="157"/>
      <c r="F76" s="122"/>
      <c r="G76" s="122"/>
      <c r="H76" s="85"/>
      <c r="I76" s="85"/>
      <c r="J76" s="88"/>
      <c r="K76" s="88"/>
      <c r="L76" s="160"/>
      <c r="M76" s="147"/>
      <c r="N76" s="159"/>
    </row>
    <row r="77" spans="1:14">
      <c r="A77" s="176"/>
      <c r="B77" s="2" t="s">
        <v>418</v>
      </c>
      <c r="C77" s="2" t="s">
        <v>428</v>
      </c>
      <c r="D77" s="154"/>
      <c r="E77" s="157"/>
      <c r="F77" s="122"/>
      <c r="G77" s="122"/>
      <c r="H77" s="85"/>
      <c r="I77" s="85"/>
      <c r="J77" s="88"/>
      <c r="K77" s="88"/>
      <c r="L77" s="160"/>
      <c r="M77" s="147"/>
      <c r="N77" s="159"/>
    </row>
    <row r="78" spans="1:14">
      <c r="A78" s="176"/>
      <c r="B78" s="2" t="s">
        <v>419</v>
      </c>
      <c r="C78" s="2" t="s">
        <v>429</v>
      </c>
      <c r="D78" s="154"/>
      <c r="E78" s="157"/>
      <c r="F78" s="122"/>
      <c r="G78" s="122"/>
      <c r="H78" s="85"/>
      <c r="I78" s="85"/>
      <c r="J78" s="88"/>
      <c r="K78" s="88"/>
      <c r="L78" s="160"/>
      <c r="M78" s="147"/>
      <c r="N78" s="159"/>
    </row>
    <row r="79" spans="1:14">
      <c r="A79" s="176"/>
      <c r="B79" s="2" t="s">
        <v>420</v>
      </c>
      <c r="C79" s="2" t="s">
        <v>430</v>
      </c>
      <c r="D79" s="154"/>
      <c r="E79" s="157"/>
      <c r="F79" s="122"/>
      <c r="G79" s="122"/>
      <c r="H79" s="85"/>
      <c r="I79" s="85"/>
      <c r="J79" s="88"/>
      <c r="K79" s="88"/>
      <c r="L79" s="160"/>
      <c r="M79" s="147"/>
      <c r="N79" s="159"/>
    </row>
    <row r="80" spans="1:14">
      <c r="A80" s="176"/>
      <c r="B80" s="2" t="s">
        <v>421</v>
      </c>
      <c r="C80" s="2" t="s">
        <v>431</v>
      </c>
      <c r="D80" s="154"/>
      <c r="E80" s="157"/>
      <c r="F80" s="122"/>
      <c r="G80" s="122"/>
      <c r="H80" s="85"/>
      <c r="I80" s="85"/>
      <c r="J80" s="88"/>
      <c r="K80" s="88"/>
      <c r="L80" s="160"/>
      <c r="M80" s="147"/>
      <c r="N80" s="159"/>
    </row>
    <row r="81" spans="1:14">
      <c r="A81" s="176"/>
      <c r="B81" s="2" t="s">
        <v>422</v>
      </c>
      <c r="C81" s="2" t="s">
        <v>432</v>
      </c>
      <c r="D81" s="154"/>
      <c r="E81" s="157"/>
      <c r="F81" s="122"/>
      <c r="G81" s="122"/>
      <c r="H81" s="85"/>
      <c r="I81" s="85"/>
      <c r="J81" s="88"/>
      <c r="K81" s="88"/>
      <c r="L81" s="160"/>
      <c r="M81" s="147"/>
      <c r="N81" s="159"/>
    </row>
    <row r="82" spans="1:14">
      <c r="A82" s="176"/>
      <c r="B82" s="2" t="s">
        <v>423</v>
      </c>
      <c r="C82" s="2" t="s">
        <v>433</v>
      </c>
      <c r="D82" s="154"/>
      <c r="E82" s="157"/>
      <c r="F82" s="122"/>
      <c r="G82" s="122"/>
      <c r="H82" s="85"/>
      <c r="I82" s="85"/>
      <c r="J82" s="88"/>
      <c r="K82" s="88"/>
      <c r="L82" s="160"/>
      <c r="M82" s="147"/>
      <c r="N82" s="159"/>
    </row>
    <row r="83" spans="1:14">
      <c r="A83" s="176"/>
      <c r="B83" s="2" t="s">
        <v>424</v>
      </c>
      <c r="C83" s="2" t="s">
        <v>434</v>
      </c>
      <c r="D83" s="154"/>
      <c r="E83" s="157"/>
      <c r="F83" s="122"/>
      <c r="G83" s="122"/>
      <c r="H83" s="85"/>
      <c r="I83" s="85"/>
      <c r="J83" s="88"/>
      <c r="K83" s="88"/>
      <c r="L83" s="160"/>
      <c r="M83" s="147"/>
      <c r="N83" s="159"/>
    </row>
    <row r="84" spans="1:14">
      <c r="A84" s="176"/>
      <c r="B84" s="2" t="s">
        <v>425</v>
      </c>
      <c r="C84" s="2" t="s">
        <v>435</v>
      </c>
      <c r="D84" s="155"/>
      <c r="E84" s="158"/>
      <c r="F84" s="123"/>
      <c r="G84" s="123"/>
      <c r="H84" s="85"/>
      <c r="I84" s="85"/>
      <c r="J84" s="88"/>
      <c r="K84" s="88"/>
      <c r="L84" s="150"/>
      <c r="M84" s="148"/>
      <c r="N84" s="152"/>
    </row>
    <row r="85" spans="1:14">
      <c r="A85" s="176"/>
      <c r="B85" s="2" t="s">
        <v>278</v>
      </c>
      <c r="C85" s="2" t="s">
        <v>279</v>
      </c>
      <c r="D85" s="153">
        <v>6000</v>
      </c>
      <c r="E85" s="156">
        <v>10000</v>
      </c>
      <c r="F85" s="121" t="s">
        <v>280</v>
      </c>
      <c r="G85" s="121" t="s">
        <v>281</v>
      </c>
      <c r="H85" s="85"/>
      <c r="I85" s="85"/>
      <c r="J85" s="88"/>
      <c r="K85" s="88"/>
      <c r="L85" s="149" t="s">
        <v>282</v>
      </c>
      <c r="M85" s="146" t="s">
        <v>283</v>
      </c>
      <c r="N85" s="151" t="s">
        <v>17</v>
      </c>
    </row>
    <row r="86" spans="1:14">
      <c r="A86" s="176"/>
      <c r="B86" s="2" t="s">
        <v>284</v>
      </c>
      <c r="C86" s="2" t="s">
        <v>285</v>
      </c>
      <c r="D86" s="154"/>
      <c r="E86" s="157"/>
      <c r="F86" s="122"/>
      <c r="G86" s="122"/>
      <c r="H86" s="85"/>
      <c r="I86" s="85"/>
      <c r="J86" s="88"/>
      <c r="K86" s="88"/>
      <c r="L86" s="160"/>
      <c r="M86" s="147"/>
      <c r="N86" s="159"/>
    </row>
    <row r="87" spans="1:14">
      <c r="A87" s="176"/>
      <c r="B87" s="2" t="s">
        <v>286</v>
      </c>
      <c r="C87" s="2" t="s">
        <v>287</v>
      </c>
      <c r="D87" s="154"/>
      <c r="E87" s="157"/>
      <c r="F87" s="122"/>
      <c r="G87" s="122"/>
      <c r="H87" s="85"/>
      <c r="I87" s="85"/>
      <c r="J87" s="88"/>
      <c r="K87" s="88"/>
      <c r="L87" s="160"/>
      <c r="M87" s="147"/>
      <c r="N87" s="159"/>
    </row>
    <row r="88" spans="1:14">
      <c r="A88" s="176"/>
      <c r="B88" s="2" t="s">
        <v>288</v>
      </c>
      <c r="C88" s="2" t="s">
        <v>289</v>
      </c>
      <c r="D88" s="154"/>
      <c r="E88" s="157"/>
      <c r="F88" s="122"/>
      <c r="G88" s="122"/>
      <c r="H88" s="85"/>
      <c r="I88" s="85"/>
      <c r="J88" s="88"/>
      <c r="K88" s="88"/>
      <c r="L88" s="160"/>
      <c r="M88" s="147"/>
      <c r="N88" s="159"/>
    </row>
    <row r="89" spans="1:14">
      <c r="A89" s="176"/>
      <c r="B89" s="2" t="s">
        <v>290</v>
      </c>
      <c r="C89" s="2" t="s">
        <v>291</v>
      </c>
      <c r="D89" s="154"/>
      <c r="E89" s="157"/>
      <c r="F89" s="122"/>
      <c r="G89" s="122"/>
      <c r="H89" s="85"/>
      <c r="I89" s="85"/>
      <c r="J89" s="88"/>
      <c r="K89" s="88"/>
      <c r="L89" s="160"/>
      <c r="M89" s="147"/>
      <c r="N89" s="159"/>
    </row>
    <row r="90" spans="1:14">
      <c r="A90" s="176"/>
      <c r="B90" s="2" t="s">
        <v>292</v>
      </c>
      <c r="C90" s="2" t="s">
        <v>293</v>
      </c>
      <c r="D90" s="154"/>
      <c r="E90" s="157"/>
      <c r="F90" s="122"/>
      <c r="G90" s="122"/>
      <c r="H90" s="85"/>
      <c r="I90" s="85"/>
      <c r="J90" s="88"/>
      <c r="K90" s="88"/>
      <c r="L90" s="160"/>
      <c r="M90" s="147"/>
      <c r="N90" s="159"/>
    </row>
    <row r="91" spans="1:14">
      <c r="A91" s="176"/>
      <c r="B91" s="2" t="s">
        <v>294</v>
      </c>
      <c r="C91" s="2" t="s">
        <v>295</v>
      </c>
      <c r="D91" s="154"/>
      <c r="E91" s="157"/>
      <c r="F91" s="122"/>
      <c r="G91" s="122"/>
      <c r="H91" s="85"/>
      <c r="I91" s="85"/>
      <c r="J91" s="88"/>
      <c r="K91" s="88"/>
      <c r="L91" s="160"/>
      <c r="M91" s="147"/>
      <c r="N91" s="159"/>
    </row>
    <row r="92" spans="1:14">
      <c r="A92" s="176"/>
      <c r="B92" s="2" t="s">
        <v>442</v>
      </c>
      <c r="C92" s="2" t="s">
        <v>436</v>
      </c>
      <c r="D92" s="154"/>
      <c r="E92" s="157"/>
      <c r="F92" s="122"/>
      <c r="G92" s="122"/>
      <c r="H92" s="85"/>
      <c r="I92" s="85"/>
      <c r="J92" s="88"/>
      <c r="K92" s="88"/>
      <c r="L92" s="160"/>
      <c r="M92" s="147"/>
      <c r="N92" s="159"/>
    </row>
    <row r="93" spans="1:14">
      <c r="A93" s="176"/>
      <c r="B93" s="2" t="s">
        <v>443</v>
      </c>
      <c r="C93" s="2" t="s">
        <v>437</v>
      </c>
      <c r="D93" s="154"/>
      <c r="E93" s="157"/>
      <c r="F93" s="122"/>
      <c r="G93" s="122"/>
      <c r="H93" s="85"/>
      <c r="I93" s="85"/>
      <c r="J93" s="88"/>
      <c r="K93" s="88"/>
      <c r="L93" s="160"/>
      <c r="M93" s="147"/>
      <c r="N93" s="159"/>
    </row>
    <row r="94" spans="1:14">
      <c r="A94" s="176"/>
      <c r="B94" s="2" t="s">
        <v>444</v>
      </c>
      <c r="C94" s="2" t="s">
        <v>438</v>
      </c>
      <c r="D94" s="154"/>
      <c r="E94" s="157"/>
      <c r="F94" s="122"/>
      <c r="G94" s="122"/>
      <c r="H94" s="85"/>
      <c r="I94" s="85"/>
      <c r="J94" s="88"/>
      <c r="K94" s="88"/>
      <c r="L94" s="160"/>
      <c r="M94" s="147"/>
      <c r="N94" s="159"/>
    </row>
    <row r="95" spans="1:14">
      <c r="A95" s="176"/>
      <c r="B95" s="2" t="s">
        <v>445</v>
      </c>
      <c r="C95" s="2" t="s">
        <v>439</v>
      </c>
      <c r="D95" s="154"/>
      <c r="E95" s="157"/>
      <c r="F95" s="122"/>
      <c r="G95" s="122"/>
      <c r="H95" s="85"/>
      <c r="I95" s="85"/>
      <c r="J95" s="88"/>
      <c r="K95" s="88"/>
      <c r="L95" s="160"/>
      <c r="M95" s="147"/>
      <c r="N95" s="159"/>
    </row>
    <row r="96" spans="1:14">
      <c r="A96" s="176"/>
      <c r="B96" s="2" t="s">
        <v>446</v>
      </c>
      <c r="C96" s="2" t="s">
        <v>440</v>
      </c>
      <c r="D96" s="154"/>
      <c r="E96" s="157"/>
      <c r="F96" s="122"/>
      <c r="G96" s="122"/>
      <c r="H96" s="85"/>
      <c r="I96" s="85"/>
      <c r="J96" s="88"/>
      <c r="K96" s="88"/>
      <c r="L96" s="150"/>
      <c r="M96" s="148"/>
      <c r="N96" s="152"/>
    </row>
    <row r="97" spans="1:14">
      <c r="A97" s="176"/>
      <c r="B97" s="2" t="s">
        <v>447</v>
      </c>
      <c r="C97" s="2" t="s">
        <v>441</v>
      </c>
      <c r="D97" s="154"/>
      <c r="E97" s="157"/>
      <c r="F97" s="122"/>
      <c r="G97" s="122"/>
      <c r="H97" s="85"/>
      <c r="I97" s="85"/>
      <c r="J97" s="88"/>
      <c r="K97" s="88"/>
      <c r="L97" s="149" t="s">
        <v>298</v>
      </c>
      <c r="M97" s="146" t="s">
        <v>299</v>
      </c>
      <c r="N97" s="146" t="s">
        <v>58</v>
      </c>
    </row>
    <row r="98" spans="1:14">
      <c r="A98" s="176"/>
      <c r="B98" s="2" t="s">
        <v>296</v>
      </c>
      <c r="C98" s="2" t="s">
        <v>297</v>
      </c>
      <c r="D98" s="154"/>
      <c r="E98" s="157"/>
      <c r="F98" s="122"/>
      <c r="G98" s="122"/>
      <c r="H98" s="85"/>
      <c r="I98" s="85"/>
      <c r="J98" s="88"/>
      <c r="K98" s="88"/>
      <c r="L98" s="160"/>
      <c r="M98" s="147"/>
      <c r="N98" s="147"/>
    </row>
    <row r="99" spans="1:14">
      <c r="A99" s="176"/>
      <c r="B99" s="2" t="s">
        <v>300</v>
      </c>
      <c r="C99" s="2" t="s">
        <v>301</v>
      </c>
      <c r="D99" s="154"/>
      <c r="E99" s="157"/>
      <c r="F99" s="122"/>
      <c r="G99" s="122"/>
      <c r="H99" s="85"/>
      <c r="I99" s="85"/>
      <c r="J99" s="88"/>
      <c r="K99" s="88"/>
      <c r="L99" s="160"/>
      <c r="M99" s="147"/>
      <c r="N99" s="147"/>
    </row>
    <row r="100" spans="1:14">
      <c r="A100" s="176"/>
      <c r="B100" s="2" t="s">
        <v>302</v>
      </c>
      <c r="C100" s="2" t="s">
        <v>303</v>
      </c>
      <c r="D100" s="154"/>
      <c r="E100" s="157"/>
      <c r="F100" s="122"/>
      <c r="G100" s="122"/>
      <c r="H100" s="85"/>
      <c r="I100" s="85"/>
      <c r="J100" s="88"/>
      <c r="K100" s="88"/>
      <c r="L100" s="160"/>
      <c r="M100" s="147"/>
      <c r="N100" s="147"/>
    </row>
    <row r="101" spans="1:14">
      <c r="A101" s="176"/>
      <c r="B101" s="2" t="s">
        <v>454</v>
      </c>
      <c r="C101" s="2" t="s">
        <v>448</v>
      </c>
      <c r="D101" s="154"/>
      <c r="E101" s="157"/>
      <c r="F101" s="122"/>
      <c r="G101" s="122"/>
      <c r="H101" s="85"/>
      <c r="I101" s="85"/>
      <c r="J101" s="88"/>
      <c r="K101" s="88"/>
      <c r="L101" s="160"/>
      <c r="M101" s="147"/>
      <c r="N101" s="147"/>
    </row>
    <row r="102" spans="1:14">
      <c r="A102" s="176"/>
      <c r="B102" s="2" t="s">
        <v>455</v>
      </c>
      <c r="C102" s="2" t="s">
        <v>449</v>
      </c>
      <c r="D102" s="154"/>
      <c r="E102" s="157"/>
      <c r="F102" s="122"/>
      <c r="G102" s="122"/>
      <c r="H102" s="85"/>
      <c r="I102" s="85"/>
      <c r="J102" s="88"/>
      <c r="K102" s="88"/>
      <c r="L102" s="160"/>
      <c r="M102" s="147"/>
      <c r="N102" s="147"/>
    </row>
    <row r="103" spans="1:14">
      <c r="A103" s="176"/>
      <c r="B103" s="2" t="s">
        <v>456</v>
      </c>
      <c r="C103" s="2" t="s">
        <v>450</v>
      </c>
      <c r="D103" s="154"/>
      <c r="E103" s="157"/>
      <c r="F103" s="122"/>
      <c r="G103" s="122"/>
      <c r="H103" s="85"/>
      <c r="I103" s="85"/>
      <c r="J103" s="88"/>
      <c r="K103" s="88"/>
      <c r="L103" s="160"/>
      <c r="M103" s="147"/>
      <c r="N103" s="147"/>
    </row>
    <row r="104" spans="1:14">
      <c r="A104" s="176"/>
      <c r="B104" s="2" t="s">
        <v>457</v>
      </c>
      <c r="C104" s="2" t="s">
        <v>451</v>
      </c>
      <c r="D104" s="154"/>
      <c r="E104" s="157"/>
      <c r="F104" s="122"/>
      <c r="G104" s="122"/>
      <c r="H104" s="85"/>
      <c r="I104" s="85"/>
      <c r="J104" s="88"/>
      <c r="K104" s="88"/>
      <c r="L104" s="150"/>
      <c r="M104" s="148"/>
      <c r="N104" s="148"/>
    </row>
    <row r="105" spans="1:14">
      <c r="A105" s="176"/>
      <c r="B105" s="2" t="s">
        <v>458</v>
      </c>
      <c r="C105" s="2" t="s">
        <v>452</v>
      </c>
      <c r="D105" s="154"/>
      <c r="E105" s="157"/>
      <c r="F105" s="122"/>
      <c r="G105" s="122"/>
      <c r="H105" s="85"/>
      <c r="I105" s="85"/>
      <c r="J105" s="88"/>
      <c r="K105" s="88"/>
      <c r="L105" s="149" t="s">
        <v>461</v>
      </c>
      <c r="M105" s="146" t="s">
        <v>460</v>
      </c>
      <c r="N105" s="151" t="s">
        <v>58</v>
      </c>
    </row>
    <row r="106" spans="1:14">
      <c r="A106" s="176"/>
      <c r="B106" s="2" t="s">
        <v>459</v>
      </c>
      <c r="C106" s="2" t="s">
        <v>453</v>
      </c>
      <c r="D106" s="155"/>
      <c r="E106" s="158"/>
      <c r="F106" s="123"/>
      <c r="G106" s="123"/>
      <c r="H106" s="85"/>
      <c r="I106" s="85"/>
      <c r="J106" s="88"/>
      <c r="K106" s="88"/>
      <c r="L106" s="150"/>
      <c r="M106" s="148"/>
      <c r="N106" s="152"/>
    </row>
    <row r="107" spans="1:14">
      <c r="A107" s="176"/>
      <c r="B107" s="2" t="s">
        <v>304</v>
      </c>
      <c r="C107" s="2" t="s">
        <v>305</v>
      </c>
      <c r="D107" s="153">
        <v>6000</v>
      </c>
      <c r="E107" s="156">
        <v>5000</v>
      </c>
      <c r="F107" s="121" t="s">
        <v>306</v>
      </c>
      <c r="G107" s="121" t="s">
        <v>307</v>
      </c>
      <c r="H107" s="85"/>
      <c r="I107" s="85"/>
      <c r="J107" s="88"/>
      <c r="K107" s="88"/>
      <c r="L107" s="7" t="s">
        <v>218</v>
      </c>
      <c r="M107" s="34" t="s">
        <v>308</v>
      </c>
      <c r="N107" s="35" t="s">
        <v>17</v>
      </c>
    </row>
    <row r="108" spans="1:14">
      <c r="A108" s="176"/>
      <c r="B108" s="2" t="s">
        <v>314</v>
      </c>
      <c r="C108" s="2" t="s">
        <v>315</v>
      </c>
      <c r="D108" s="154"/>
      <c r="E108" s="157"/>
      <c r="F108" s="122"/>
      <c r="G108" s="122"/>
      <c r="H108" s="85"/>
      <c r="I108" s="85"/>
      <c r="J108" s="88"/>
      <c r="K108" s="88"/>
      <c r="L108" s="7" t="s">
        <v>218</v>
      </c>
      <c r="M108" s="34" t="s">
        <v>316</v>
      </c>
      <c r="N108" s="35" t="s">
        <v>17</v>
      </c>
    </row>
    <row r="109" spans="1:14">
      <c r="A109" s="176"/>
      <c r="B109" s="2" t="s">
        <v>463</v>
      </c>
      <c r="C109" s="2" t="s">
        <v>465</v>
      </c>
      <c r="D109" s="154"/>
      <c r="E109" s="157"/>
      <c r="F109" s="122"/>
      <c r="G109" s="122"/>
      <c r="H109" s="85"/>
      <c r="I109" s="85"/>
      <c r="J109" s="88"/>
      <c r="K109" s="88"/>
      <c r="L109" s="7" t="s">
        <v>218</v>
      </c>
      <c r="M109" s="34" t="s">
        <v>468</v>
      </c>
      <c r="N109" s="35" t="s">
        <v>197</v>
      </c>
    </row>
    <row r="110" spans="1:14">
      <c r="A110" s="176"/>
      <c r="B110" s="2" t="s">
        <v>462</v>
      </c>
      <c r="C110" s="2" t="s">
        <v>466</v>
      </c>
      <c r="D110" s="155"/>
      <c r="E110" s="158"/>
      <c r="F110" s="123"/>
      <c r="G110" s="123"/>
      <c r="H110" s="85"/>
      <c r="I110" s="85"/>
      <c r="J110" s="88"/>
      <c r="K110" s="88"/>
      <c r="L110" s="7" t="s">
        <v>218</v>
      </c>
      <c r="M110" s="34" t="s">
        <v>469</v>
      </c>
      <c r="N110" s="35" t="s">
        <v>197</v>
      </c>
    </row>
    <row r="111" spans="1:14">
      <c r="A111" s="176"/>
      <c r="B111" s="2" t="s">
        <v>309</v>
      </c>
      <c r="C111" s="2" t="s">
        <v>310</v>
      </c>
      <c r="D111" s="153">
        <v>3500</v>
      </c>
      <c r="E111" s="156">
        <v>5000</v>
      </c>
      <c r="F111" s="121" t="s">
        <v>311</v>
      </c>
      <c r="G111" s="121" t="s">
        <v>312</v>
      </c>
      <c r="H111" s="85"/>
      <c r="I111" s="85"/>
      <c r="J111" s="88"/>
      <c r="K111" s="88"/>
      <c r="L111" s="7" t="s">
        <v>218</v>
      </c>
      <c r="M111" s="34" t="s">
        <v>313</v>
      </c>
      <c r="N111" s="35" t="s">
        <v>17</v>
      </c>
    </row>
    <row r="112" spans="1:14" ht="17.45" customHeight="1">
      <c r="A112" s="176"/>
      <c r="B112" s="2" t="s">
        <v>317</v>
      </c>
      <c r="C112" s="2" t="s">
        <v>318</v>
      </c>
      <c r="D112" s="154"/>
      <c r="E112" s="157"/>
      <c r="F112" s="122"/>
      <c r="G112" s="122"/>
      <c r="H112" s="85"/>
      <c r="I112" s="85"/>
      <c r="J112" s="88"/>
      <c r="K112" s="88"/>
      <c r="L112" s="7" t="s">
        <v>218</v>
      </c>
      <c r="M112" s="34" t="s">
        <v>319</v>
      </c>
      <c r="N112" s="35" t="s">
        <v>197</v>
      </c>
    </row>
    <row r="113" spans="1:14">
      <c r="A113" s="176"/>
      <c r="B113" s="2" t="s">
        <v>464</v>
      </c>
      <c r="C113" s="2" t="s">
        <v>467</v>
      </c>
      <c r="D113" s="155"/>
      <c r="E113" s="158"/>
      <c r="F113" s="123"/>
      <c r="G113" s="123"/>
      <c r="H113" s="85"/>
      <c r="I113" s="85"/>
      <c r="J113" s="88"/>
      <c r="K113" s="88"/>
      <c r="L113" s="7" t="s">
        <v>218</v>
      </c>
      <c r="M113" s="34" t="s">
        <v>470</v>
      </c>
      <c r="N113" s="35" t="s">
        <v>197</v>
      </c>
    </row>
    <row r="114" spans="1:14" s="44" customFormat="1">
      <c r="A114" s="176"/>
      <c r="B114" s="2" t="s">
        <v>373</v>
      </c>
      <c r="C114" s="2" t="s">
        <v>373</v>
      </c>
      <c r="D114" s="103">
        <v>25000</v>
      </c>
      <c r="E114" s="115">
        <v>30000</v>
      </c>
      <c r="F114" s="9" t="s">
        <v>374</v>
      </c>
      <c r="G114" s="9" t="s">
        <v>375</v>
      </c>
      <c r="H114" s="85"/>
      <c r="I114" s="85"/>
      <c r="J114" s="88"/>
      <c r="K114" s="88"/>
      <c r="L114" s="7" t="s">
        <v>218</v>
      </c>
      <c r="M114" s="34" t="s">
        <v>376</v>
      </c>
      <c r="N114" s="50" t="s">
        <v>377</v>
      </c>
    </row>
    <row r="115" spans="1:14" s="44" customFormat="1">
      <c r="A115" s="176"/>
      <c r="B115" s="2" t="s">
        <v>378</v>
      </c>
      <c r="C115" s="2" t="s">
        <v>379</v>
      </c>
      <c r="D115" s="103">
        <v>15000</v>
      </c>
      <c r="E115" s="115">
        <v>20000</v>
      </c>
      <c r="F115" s="9" t="s">
        <v>380</v>
      </c>
      <c r="G115" s="9" t="s">
        <v>381</v>
      </c>
      <c r="H115" s="85"/>
      <c r="I115" s="85"/>
      <c r="J115" s="88"/>
      <c r="K115" s="88"/>
      <c r="L115" s="7" t="s">
        <v>218</v>
      </c>
      <c r="M115" s="34" t="s">
        <v>382</v>
      </c>
      <c r="N115" s="50" t="s">
        <v>383</v>
      </c>
    </row>
    <row r="116" spans="1:14" s="44" customFormat="1">
      <c r="A116" s="176"/>
      <c r="B116" s="2" t="s">
        <v>384</v>
      </c>
      <c r="C116" s="2" t="s">
        <v>385</v>
      </c>
      <c r="D116" s="103">
        <v>10000</v>
      </c>
      <c r="E116" s="115">
        <v>15000</v>
      </c>
      <c r="F116" s="9" t="s">
        <v>386</v>
      </c>
      <c r="G116" s="9" t="s">
        <v>387</v>
      </c>
      <c r="H116" s="85"/>
      <c r="I116" s="85"/>
      <c r="J116" s="88"/>
      <c r="K116" s="88"/>
      <c r="L116" s="7" t="s">
        <v>218</v>
      </c>
      <c r="M116" s="34" t="s">
        <v>388</v>
      </c>
      <c r="N116" s="50" t="s">
        <v>389</v>
      </c>
    </row>
    <row r="117" spans="1:14" s="44" customFormat="1">
      <c r="A117" s="176"/>
      <c r="B117" s="2" t="s">
        <v>390</v>
      </c>
      <c r="C117" s="2" t="s">
        <v>391</v>
      </c>
      <c r="D117" s="103">
        <v>10000</v>
      </c>
      <c r="E117" s="115">
        <v>15000</v>
      </c>
      <c r="F117" s="9" t="s">
        <v>392</v>
      </c>
      <c r="G117" s="9" t="s">
        <v>393</v>
      </c>
      <c r="H117" s="85"/>
      <c r="I117" s="85"/>
      <c r="J117" s="88"/>
      <c r="K117" s="88"/>
      <c r="L117" s="7" t="s">
        <v>218</v>
      </c>
      <c r="M117" s="34" t="s">
        <v>394</v>
      </c>
      <c r="N117" s="50" t="s">
        <v>389</v>
      </c>
    </row>
    <row r="118" spans="1:14" s="44" customFormat="1">
      <c r="A118" s="176"/>
      <c r="B118" s="2" t="s">
        <v>395</v>
      </c>
      <c r="C118" s="2" t="s">
        <v>395</v>
      </c>
      <c r="D118" s="103">
        <v>40000</v>
      </c>
      <c r="E118" s="115">
        <v>50000</v>
      </c>
      <c r="F118" s="9" t="s">
        <v>396</v>
      </c>
      <c r="G118" s="9" t="s">
        <v>397</v>
      </c>
      <c r="H118" s="85"/>
      <c r="I118" s="85"/>
      <c r="J118" s="88"/>
      <c r="K118" s="88"/>
      <c r="L118" s="7" t="s">
        <v>218</v>
      </c>
      <c r="M118" s="34" t="s">
        <v>398</v>
      </c>
      <c r="N118" s="50" t="s">
        <v>399</v>
      </c>
    </row>
    <row r="119" spans="1:14" s="44" customFormat="1">
      <c r="A119" s="176"/>
      <c r="B119" s="2" t="s">
        <v>400</v>
      </c>
      <c r="C119" s="2" t="s">
        <v>400</v>
      </c>
      <c r="D119" s="103">
        <v>6000</v>
      </c>
      <c r="E119" s="115">
        <v>5000</v>
      </c>
      <c r="F119" s="121" t="s">
        <v>401</v>
      </c>
      <c r="G119" s="121" t="s">
        <v>402</v>
      </c>
      <c r="H119" s="85"/>
      <c r="I119" s="85"/>
      <c r="J119" s="88"/>
      <c r="K119" s="88"/>
      <c r="L119" s="7" t="s">
        <v>218</v>
      </c>
      <c r="M119" s="34" t="s">
        <v>403</v>
      </c>
      <c r="N119" s="50" t="s">
        <v>399</v>
      </c>
    </row>
    <row r="120" spans="1:14" s="44" customFormat="1">
      <c r="A120" s="176"/>
      <c r="B120" s="2" t="s">
        <v>404</v>
      </c>
      <c r="C120" s="2" t="s">
        <v>404</v>
      </c>
      <c r="D120" s="103">
        <v>6000</v>
      </c>
      <c r="E120" s="115">
        <v>5000</v>
      </c>
      <c r="F120" s="122"/>
      <c r="G120" s="122"/>
      <c r="H120" s="85"/>
      <c r="I120" s="85"/>
      <c r="J120" s="88"/>
      <c r="K120" s="88"/>
      <c r="L120" s="7" t="s">
        <v>218</v>
      </c>
      <c r="M120" s="34" t="s">
        <v>405</v>
      </c>
      <c r="N120" s="50" t="s">
        <v>399</v>
      </c>
    </row>
    <row r="121" spans="1:14" s="44" customFormat="1">
      <c r="A121" s="176"/>
      <c r="B121" s="2" t="s">
        <v>406</v>
      </c>
      <c r="C121" s="2" t="s">
        <v>406</v>
      </c>
      <c r="D121" s="103">
        <v>6000</v>
      </c>
      <c r="E121" s="115">
        <v>5000</v>
      </c>
      <c r="F121" s="122"/>
      <c r="G121" s="122"/>
      <c r="H121" s="85"/>
      <c r="I121" s="85"/>
      <c r="J121" s="88"/>
      <c r="K121" s="88"/>
      <c r="L121" s="7" t="s">
        <v>218</v>
      </c>
      <c r="M121" s="34" t="s">
        <v>407</v>
      </c>
      <c r="N121" s="50" t="s">
        <v>399</v>
      </c>
    </row>
    <row r="122" spans="1:14" s="44" customFormat="1">
      <c r="A122" s="176"/>
      <c r="B122" s="2" t="s">
        <v>414</v>
      </c>
      <c r="C122" s="2" t="s">
        <v>413</v>
      </c>
      <c r="D122" s="103">
        <v>6000</v>
      </c>
      <c r="E122" s="115">
        <v>5000</v>
      </c>
      <c r="F122" s="122"/>
      <c r="G122" s="122"/>
      <c r="H122" s="85"/>
      <c r="I122" s="85"/>
      <c r="J122" s="88"/>
      <c r="K122" s="88"/>
      <c r="L122" s="7"/>
      <c r="M122" s="34" t="s">
        <v>415</v>
      </c>
      <c r="N122" s="50" t="s">
        <v>399</v>
      </c>
    </row>
    <row r="123" spans="1:14" s="44" customFormat="1">
      <c r="A123" s="176"/>
      <c r="B123" s="2" t="s">
        <v>408</v>
      </c>
      <c r="C123" s="2" t="s">
        <v>408</v>
      </c>
      <c r="D123" s="103">
        <v>6000</v>
      </c>
      <c r="E123" s="115">
        <v>5000</v>
      </c>
      <c r="F123" s="122"/>
      <c r="G123" s="122"/>
      <c r="H123" s="85"/>
      <c r="I123" s="85"/>
      <c r="J123" s="88"/>
      <c r="K123" s="88"/>
      <c r="L123" s="7" t="s">
        <v>218</v>
      </c>
      <c r="M123" s="34" t="s">
        <v>409</v>
      </c>
      <c r="N123" s="50" t="s">
        <v>399</v>
      </c>
    </row>
    <row r="124" spans="1:14" s="44" customFormat="1">
      <c r="A124" s="176"/>
      <c r="B124" s="2" t="s">
        <v>410</v>
      </c>
      <c r="C124" s="2" t="s">
        <v>410</v>
      </c>
      <c r="D124" s="103">
        <v>6000</v>
      </c>
      <c r="E124" s="115">
        <v>5000</v>
      </c>
      <c r="F124" s="123"/>
      <c r="G124" s="123"/>
      <c r="H124" s="85"/>
      <c r="I124" s="85"/>
      <c r="J124" s="88"/>
      <c r="K124" s="88"/>
      <c r="L124" s="7" t="s">
        <v>218</v>
      </c>
      <c r="M124" s="34" t="s">
        <v>411</v>
      </c>
      <c r="N124" s="50" t="s">
        <v>399</v>
      </c>
    </row>
    <row r="125" spans="1:14">
      <c r="A125" s="176"/>
      <c r="B125" s="2" t="s">
        <v>320</v>
      </c>
      <c r="C125" s="2" t="s">
        <v>321</v>
      </c>
      <c r="D125" s="103">
        <v>6000</v>
      </c>
      <c r="E125" s="115">
        <v>10000</v>
      </c>
      <c r="F125" s="9" t="s">
        <v>322</v>
      </c>
      <c r="G125" s="9" t="s">
        <v>323</v>
      </c>
      <c r="H125" s="85"/>
      <c r="I125" s="85"/>
      <c r="J125" s="88"/>
      <c r="K125" s="88"/>
      <c r="L125" s="124" t="s">
        <v>189</v>
      </c>
      <c r="M125" s="124"/>
      <c r="N125" s="125"/>
    </row>
    <row r="126" spans="1:14">
      <c r="A126" s="176"/>
      <c r="B126" s="2" t="s">
        <v>324</v>
      </c>
      <c r="C126" s="2" t="s">
        <v>325</v>
      </c>
      <c r="D126" s="103">
        <v>3500</v>
      </c>
      <c r="E126" s="115">
        <v>5000</v>
      </c>
      <c r="F126" s="9" t="s">
        <v>326</v>
      </c>
      <c r="G126" s="9" t="s">
        <v>472</v>
      </c>
      <c r="H126" s="85"/>
      <c r="I126" s="85"/>
      <c r="J126" s="88"/>
      <c r="K126" s="88"/>
      <c r="L126" s="124"/>
      <c r="M126" s="124"/>
      <c r="N126" s="125"/>
    </row>
    <row r="127" spans="1:14">
      <c r="A127" s="176"/>
      <c r="B127" s="2" t="s">
        <v>327</v>
      </c>
      <c r="C127" s="2" t="s">
        <v>328</v>
      </c>
      <c r="D127" s="103">
        <v>3500</v>
      </c>
      <c r="E127" s="115">
        <v>5000</v>
      </c>
      <c r="F127" s="9" t="s">
        <v>329</v>
      </c>
      <c r="G127" s="9" t="s">
        <v>330</v>
      </c>
      <c r="H127" s="85"/>
      <c r="I127" s="85"/>
      <c r="J127" s="88"/>
      <c r="K127" s="88"/>
      <c r="L127" s="124"/>
      <c r="M127" s="124"/>
      <c r="N127" s="125"/>
    </row>
    <row r="128" spans="1:14">
      <c r="A128" s="176"/>
      <c r="B128" s="2" t="s">
        <v>331</v>
      </c>
      <c r="C128" s="2" t="s">
        <v>332</v>
      </c>
      <c r="D128" s="103">
        <v>6000</v>
      </c>
      <c r="E128" s="115">
        <v>10000</v>
      </c>
      <c r="F128" s="6" t="s">
        <v>333</v>
      </c>
      <c r="G128" s="6" t="s">
        <v>334</v>
      </c>
      <c r="H128" s="85"/>
      <c r="I128" s="85"/>
      <c r="J128" s="88"/>
      <c r="K128" s="88"/>
      <c r="L128" s="124"/>
      <c r="M128" s="124"/>
      <c r="N128" s="125"/>
    </row>
    <row r="129" spans="1:14">
      <c r="A129" s="176"/>
      <c r="B129" s="2" t="s">
        <v>335</v>
      </c>
      <c r="C129" s="2" t="s">
        <v>336</v>
      </c>
      <c r="D129" s="103">
        <v>6000</v>
      </c>
      <c r="E129" s="115">
        <v>10000</v>
      </c>
      <c r="F129" s="6" t="s">
        <v>337</v>
      </c>
      <c r="G129" s="6" t="s">
        <v>338</v>
      </c>
      <c r="H129" s="85"/>
      <c r="I129" s="85"/>
      <c r="J129" s="88"/>
      <c r="K129" s="88"/>
      <c r="L129" s="124"/>
      <c r="M129" s="124"/>
      <c r="N129" s="125"/>
    </row>
    <row r="130" spans="1:14">
      <c r="A130" s="176"/>
      <c r="B130" s="2" t="s">
        <v>339</v>
      </c>
      <c r="C130" s="2" t="s">
        <v>340</v>
      </c>
      <c r="D130" s="103">
        <v>6000</v>
      </c>
      <c r="E130" s="115">
        <v>5000</v>
      </c>
      <c r="F130" s="6" t="s">
        <v>474</v>
      </c>
      <c r="G130" s="6" t="s">
        <v>341</v>
      </c>
      <c r="H130" s="85"/>
      <c r="I130" s="85"/>
      <c r="J130" s="88"/>
      <c r="K130" s="88"/>
      <c r="L130" s="124"/>
      <c r="M130" s="124"/>
      <c r="N130" s="125"/>
    </row>
    <row r="131" spans="1:14">
      <c r="A131" s="176"/>
      <c r="B131" s="2" t="s">
        <v>342</v>
      </c>
      <c r="C131" s="2" t="s">
        <v>343</v>
      </c>
      <c r="D131" s="103">
        <v>6000</v>
      </c>
      <c r="E131" s="115">
        <v>5000</v>
      </c>
      <c r="F131" s="6" t="s">
        <v>344</v>
      </c>
      <c r="G131" s="6" t="s">
        <v>345</v>
      </c>
      <c r="H131" s="85"/>
      <c r="I131" s="85"/>
      <c r="J131" s="88"/>
      <c r="K131" s="88"/>
      <c r="L131" s="124"/>
      <c r="M131" s="124"/>
      <c r="N131" s="125"/>
    </row>
    <row r="132" spans="1:14">
      <c r="A132" s="176"/>
      <c r="B132" s="2" t="s">
        <v>346</v>
      </c>
      <c r="C132" s="2" t="s">
        <v>347</v>
      </c>
      <c r="D132" s="103">
        <v>96000</v>
      </c>
      <c r="E132" s="115">
        <v>100000</v>
      </c>
      <c r="F132" s="9" t="s">
        <v>348</v>
      </c>
      <c r="G132" s="9" t="s">
        <v>349</v>
      </c>
      <c r="H132" s="85"/>
      <c r="I132" s="85"/>
      <c r="J132" s="88"/>
      <c r="K132" s="88"/>
      <c r="L132" s="124"/>
      <c r="M132" s="124"/>
      <c r="N132" s="125"/>
    </row>
    <row r="133" spans="1:14">
      <c r="A133" s="176"/>
      <c r="B133" s="2" t="s">
        <v>350</v>
      </c>
      <c r="C133" s="2" t="s">
        <v>351</v>
      </c>
      <c r="D133" s="103">
        <v>3500</v>
      </c>
      <c r="E133" s="115">
        <v>5000</v>
      </c>
      <c r="F133" s="28" t="s">
        <v>352</v>
      </c>
      <c r="G133" s="28" t="s">
        <v>353</v>
      </c>
      <c r="H133" s="85"/>
      <c r="I133" s="85"/>
      <c r="J133" s="88"/>
      <c r="K133" s="88"/>
      <c r="L133" s="124"/>
      <c r="M133" s="124"/>
      <c r="N133" s="125"/>
    </row>
    <row r="134" spans="1:14">
      <c r="A134" s="176"/>
      <c r="B134" s="2" t="s">
        <v>354</v>
      </c>
      <c r="C134" s="2" t="s">
        <v>355</v>
      </c>
      <c r="D134" s="103">
        <v>3500</v>
      </c>
      <c r="E134" s="115">
        <v>5000</v>
      </c>
      <c r="F134" s="9" t="s">
        <v>356</v>
      </c>
      <c r="G134" s="9" t="s">
        <v>357</v>
      </c>
      <c r="H134" s="85"/>
      <c r="I134" s="85"/>
      <c r="J134" s="88"/>
      <c r="K134" s="88"/>
      <c r="L134" s="124"/>
      <c r="M134" s="124"/>
      <c r="N134" s="125"/>
    </row>
    <row r="135" spans="1:14">
      <c r="A135" s="176"/>
      <c r="B135" s="2" t="s">
        <v>358</v>
      </c>
      <c r="C135" s="2" t="s">
        <v>359</v>
      </c>
      <c r="D135" s="103">
        <v>3500</v>
      </c>
      <c r="E135" s="115">
        <v>5000</v>
      </c>
      <c r="F135" s="9" t="s">
        <v>360</v>
      </c>
      <c r="G135" s="9" t="s">
        <v>361</v>
      </c>
      <c r="H135" s="85"/>
      <c r="I135" s="85"/>
      <c r="J135" s="88"/>
      <c r="K135" s="88"/>
      <c r="L135" s="124"/>
      <c r="M135" s="124"/>
      <c r="N135" s="125"/>
    </row>
    <row r="136" spans="1:14">
      <c r="A136" s="176"/>
      <c r="B136" s="2" t="s">
        <v>362</v>
      </c>
      <c r="C136" s="2" t="s">
        <v>363</v>
      </c>
      <c r="D136" s="103">
        <v>3500</v>
      </c>
      <c r="E136" s="115">
        <v>5000</v>
      </c>
      <c r="F136" s="9" t="s">
        <v>364</v>
      </c>
      <c r="G136" s="9" t="s">
        <v>365</v>
      </c>
      <c r="H136" s="85"/>
      <c r="I136" s="85"/>
      <c r="J136" s="88"/>
      <c r="K136" s="88"/>
      <c r="L136" s="124"/>
      <c r="M136" s="124"/>
      <c r="N136" s="125"/>
    </row>
    <row r="137" spans="1:14" ht="19.05" thickBot="1">
      <c r="A137" s="177"/>
      <c r="B137" s="20" t="s">
        <v>366</v>
      </c>
      <c r="C137" s="20" t="s">
        <v>367</v>
      </c>
      <c r="D137" s="104">
        <v>3500</v>
      </c>
      <c r="E137" s="116">
        <v>5000</v>
      </c>
      <c r="F137" s="26" t="s">
        <v>368</v>
      </c>
      <c r="G137" s="26" t="s">
        <v>369</v>
      </c>
      <c r="H137" s="86"/>
      <c r="I137" s="86"/>
      <c r="J137" s="89"/>
      <c r="K137" s="89"/>
      <c r="L137" s="126"/>
      <c r="M137" s="126"/>
      <c r="N137" s="127"/>
    </row>
    <row r="138" spans="1:14" ht="19.05" thickBot="1">
      <c r="A138" s="10"/>
      <c r="B138" s="11"/>
      <c r="C138" s="10"/>
      <c r="D138" s="105"/>
      <c r="E138" s="119"/>
      <c r="F138" s="12"/>
      <c r="G138" s="13"/>
      <c r="H138" s="79"/>
      <c r="I138" s="18"/>
      <c r="J138" s="12"/>
      <c r="K138" s="13"/>
      <c r="L138" s="10"/>
      <c r="M138" s="10"/>
      <c r="N138" s="10"/>
    </row>
    <row r="139" spans="1:14">
      <c r="A139" s="10"/>
      <c r="B139" s="53" t="s">
        <v>412</v>
      </c>
      <c r="C139" s="54" t="s">
        <v>370</v>
      </c>
      <c r="D139" s="106">
        <v>6000</v>
      </c>
      <c r="E139" s="107">
        <v>10000</v>
      </c>
      <c r="F139" s="42"/>
      <c r="G139" s="43"/>
      <c r="H139" s="80"/>
      <c r="I139" s="43"/>
      <c r="J139" s="42"/>
      <c r="K139" s="43"/>
      <c r="L139" s="10"/>
      <c r="M139" s="10"/>
      <c r="N139" s="10"/>
    </row>
    <row r="140" spans="1:14" ht="19.05" thickBot="1">
      <c r="A140" s="10"/>
      <c r="B140" s="55" t="s">
        <v>471</v>
      </c>
      <c r="C140" s="56" t="s">
        <v>546</v>
      </c>
      <c r="D140" s="108">
        <v>1000</v>
      </c>
      <c r="E140" s="109">
        <v>1000</v>
      </c>
      <c r="F140" s="42"/>
      <c r="G140" s="43"/>
      <c r="H140" s="80"/>
      <c r="I140" s="43"/>
      <c r="J140" s="42"/>
      <c r="K140" s="43"/>
      <c r="L140" s="10"/>
      <c r="M140" s="10"/>
      <c r="N140" s="10"/>
    </row>
    <row r="141" spans="1:14">
      <c r="A141" s="10"/>
      <c r="B141" s="11"/>
      <c r="C141" s="230" t="s">
        <v>547</v>
      </c>
      <c r="D141" s="68"/>
      <c r="E141" s="70"/>
      <c r="F141" s="12"/>
      <c r="G141" s="13"/>
      <c r="H141" s="79"/>
      <c r="I141" s="18"/>
      <c r="J141" s="12"/>
      <c r="K141" s="13"/>
      <c r="L141" s="10"/>
      <c r="M141" s="10"/>
      <c r="N141" s="10"/>
    </row>
    <row r="142" spans="1:14" ht="18" customHeight="1">
      <c r="A142" s="128" t="s">
        <v>545</v>
      </c>
      <c r="B142" s="129"/>
      <c r="C142" s="129"/>
      <c r="D142" s="129"/>
      <c r="E142" s="129"/>
      <c r="F142" s="130"/>
      <c r="I142" s="18"/>
      <c r="J142" s="14" t="s">
        <v>371</v>
      </c>
    </row>
    <row r="143" spans="1:14">
      <c r="A143" s="131"/>
      <c r="B143" s="132"/>
      <c r="C143" s="132"/>
      <c r="D143" s="132"/>
      <c r="E143" s="132"/>
      <c r="F143" s="133"/>
      <c r="G143" s="27"/>
      <c r="H143" s="82"/>
      <c r="I143" s="120"/>
      <c r="J143" s="15" t="s">
        <v>372</v>
      </c>
      <c r="K143" s="27"/>
      <c r="L143" s="27"/>
      <c r="M143" s="27"/>
      <c r="N143" s="27"/>
    </row>
    <row r="144" spans="1:14">
      <c r="A144" s="131"/>
      <c r="B144" s="132"/>
      <c r="C144" s="132"/>
      <c r="D144" s="132"/>
      <c r="E144" s="132"/>
      <c r="F144" s="133"/>
      <c r="G144" s="27"/>
      <c r="H144" s="82"/>
      <c r="I144" s="120"/>
      <c r="J144" s="15" t="s">
        <v>479</v>
      </c>
      <c r="K144" s="27"/>
      <c r="L144" s="27"/>
      <c r="M144" s="27"/>
      <c r="N144" s="29" t="s">
        <v>544</v>
      </c>
    </row>
    <row r="145" spans="1:14" ht="9.65" customHeight="1">
      <c r="A145" s="134"/>
      <c r="B145" s="135"/>
      <c r="C145" s="135"/>
      <c r="D145" s="135"/>
      <c r="E145" s="135"/>
      <c r="F145" s="136"/>
      <c r="G145" s="27"/>
      <c r="H145" s="82"/>
      <c r="I145" s="120"/>
      <c r="J145" s="27"/>
      <c r="K145" s="27"/>
      <c r="L145" s="27"/>
      <c r="M145" s="27"/>
      <c r="N145" s="27"/>
    </row>
    <row r="146" spans="1:14">
      <c r="A146" s="10"/>
      <c r="B146" s="11"/>
      <c r="C146" s="10"/>
      <c r="D146" s="68"/>
      <c r="F146" s="12"/>
      <c r="G146" s="13"/>
      <c r="H146" s="79"/>
      <c r="J146" s="12"/>
      <c r="K146" s="13"/>
      <c r="L146" s="10"/>
      <c r="M146" s="10"/>
      <c r="N146" s="10"/>
    </row>
  </sheetData>
  <autoFilter ref="A2:N2" xr:uid="{5357C5DB-7BF1-44CD-A2CE-D7EE23513A29}"/>
  <mergeCells count="157">
    <mergeCell ref="M1:M2"/>
    <mergeCell ref="N1:N2"/>
    <mergeCell ref="A3:A39"/>
    <mergeCell ref="B11:B12"/>
    <mergeCell ref="C11:C12"/>
    <mergeCell ref="D11:D12"/>
    <mergeCell ref="E11:E12"/>
    <mergeCell ref="F11:F12"/>
    <mergeCell ref="G11:G12"/>
    <mergeCell ref="A1:A2"/>
    <mergeCell ref="B1:B2"/>
    <mergeCell ref="C1:C2"/>
    <mergeCell ref="D1:G1"/>
    <mergeCell ref="H1:K1"/>
    <mergeCell ref="L1:L2"/>
    <mergeCell ref="I13:I17"/>
    <mergeCell ref="J13:J17"/>
    <mergeCell ref="K13:K17"/>
    <mergeCell ref="L13:L14"/>
    <mergeCell ref="B23:B24"/>
    <mergeCell ref="C23:C24"/>
    <mergeCell ref="D23:D24"/>
    <mergeCell ref="E23:E24"/>
    <mergeCell ref="F23:F24"/>
    <mergeCell ref="M13:M14"/>
    <mergeCell ref="N13:N14"/>
    <mergeCell ref="H11:H12"/>
    <mergeCell ref="I11:I12"/>
    <mergeCell ref="J11:J12"/>
    <mergeCell ref="K11:K12"/>
    <mergeCell ref="G23:G24"/>
    <mergeCell ref="H23:H24"/>
    <mergeCell ref="I23:I24"/>
    <mergeCell ref="J23:J24"/>
    <mergeCell ref="K23:K24"/>
    <mergeCell ref="D13:D14"/>
    <mergeCell ref="E13:E17"/>
    <mergeCell ref="F13:F17"/>
    <mergeCell ref="G13:G17"/>
    <mergeCell ref="H13:H17"/>
    <mergeCell ref="N27:N28"/>
    <mergeCell ref="B30:B31"/>
    <mergeCell ref="C30:C31"/>
    <mergeCell ref="D30:D31"/>
    <mergeCell ref="E30:E31"/>
    <mergeCell ref="F30:F31"/>
    <mergeCell ref="G30:G31"/>
    <mergeCell ref="H30:H31"/>
    <mergeCell ref="I30:I31"/>
    <mergeCell ref="F27:F29"/>
    <mergeCell ref="G27:G29"/>
    <mergeCell ref="H27:H29"/>
    <mergeCell ref="I27:I29"/>
    <mergeCell ref="J27:J29"/>
    <mergeCell ref="K27:K29"/>
    <mergeCell ref="J30:J31"/>
    <mergeCell ref="K30:K31"/>
    <mergeCell ref="N30:N31"/>
    <mergeCell ref="B27:B29"/>
    <mergeCell ref="C27:C29"/>
    <mergeCell ref="D27:D29"/>
    <mergeCell ref="E27:E29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N37:N38"/>
    <mergeCell ref="A40:A50"/>
    <mergeCell ref="B47:B48"/>
    <mergeCell ref="C47:C48"/>
    <mergeCell ref="D47:D48"/>
    <mergeCell ref="K47:K48"/>
    <mergeCell ref="N47:N48"/>
    <mergeCell ref="B49:B50"/>
    <mergeCell ref="C49:C50"/>
    <mergeCell ref="D49:D50"/>
    <mergeCell ref="E49:E50"/>
    <mergeCell ref="F49:F50"/>
    <mergeCell ref="G49:G50"/>
    <mergeCell ref="H49:H50"/>
    <mergeCell ref="E47:E48"/>
    <mergeCell ref="F47:F48"/>
    <mergeCell ref="G47:G48"/>
    <mergeCell ref="H47:H48"/>
    <mergeCell ref="I47:I48"/>
    <mergeCell ref="J47:J48"/>
    <mergeCell ref="I49:I50"/>
    <mergeCell ref="J49:J50"/>
    <mergeCell ref="K49:K50"/>
    <mergeCell ref="N49:N50"/>
    <mergeCell ref="A51:A53"/>
    <mergeCell ref="B51:B52"/>
    <mergeCell ref="C51:C52"/>
    <mergeCell ref="D51:D52"/>
    <mergeCell ref="E51:E52"/>
    <mergeCell ref="A60:A137"/>
    <mergeCell ref="D65:D66"/>
    <mergeCell ref="E65:E66"/>
    <mergeCell ref="F65:F66"/>
    <mergeCell ref="G65:G66"/>
    <mergeCell ref="D111:D113"/>
    <mergeCell ref="E111:E113"/>
    <mergeCell ref="F111:F113"/>
    <mergeCell ref="N51:N52"/>
    <mergeCell ref="L53:N53"/>
    <mergeCell ref="A54:A59"/>
    <mergeCell ref="L54:L56"/>
    <mergeCell ref="M54:M56"/>
    <mergeCell ref="N54:N56"/>
    <mergeCell ref="L57:N59"/>
    <mergeCell ref="F51:F52"/>
    <mergeCell ref="G51:G52"/>
    <mergeCell ref="H51:H52"/>
    <mergeCell ref="I51:I52"/>
    <mergeCell ref="J51:J52"/>
    <mergeCell ref="K51:K52"/>
    <mergeCell ref="N85:N96"/>
    <mergeCell ref="L97:L104"/>
    <mergeCell ref="L65:L66"/>
    <mergeCell ref="M65:M66"/>
    <mergeCell ref="N65:N66"/>
    <mergeCell ref="D70:D84"/>
    <mergeCell ref="E70:E84"/>
    <mergeCell ref="F70:F84"/>
    <mergeCell ref="G70:G84"/>
    <mergeCell ref="L70:L84"/>
    <mergeCell ref="M70:M84"/>
    <mergeCell ref="G111:G113"/>
    <mergeCell ref="F119:F124"/>
    <mergeCell ref="G119:G124"/>
    <mergeCell ref="L125:N137"/>
    <mergeCell ref="A142:F145"/>
    <mergeCell ref="B15:B17"/>
    <mergeCell ref="C15:C17"/>
    <mergeCell ref="D15:D17"/>
    <mergeCell ref="M97:M104"/>
    <mergeCell ref="N97:N104"/>
    <mergeCell ref="L105:L106"/>
    <mergeCell ref="M105:M106"/>
    <mergeCell ref="N105:N106"/>
    <mergeCell ref="D107:D110"/>
    <mergeCell ref="E107:E110"/>
    <mergeCell ref="F107:F110"/>
    <mergeCell ref="G107:G110"/>
    <mergeCell ref="N70:N84"/>
    <mergeCell ref="D85:D106"/>
    <mergeCell ref="E85:E106"/>
    <mergeCell ref="F85:F106"/>
    <mergeCell ref="G85:G106"/>
    <mergeCell ref="L85:L96"/>
    <mergeCell ref="M85:M96"/>
  </mergeCells>
  <phoneticPr fontId="3"/>
  <pageMargins left="0.70866141732283472" right="0.70866141732283472" top="0.74803149606299213" bottom="0.74803149606299213" header="0.31496062992125984" footer="0.31496062992125984"/>
  <pageSetup paperSize="9" scale="26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ef81ecc-6e05-4918-866f-5d18fdda1b61" xsi:nil="true"/>
    <_x30e1__x30e2_ xmlns="6ef81ecc-6e05-4918-866f-5d18fdda1b61" xsi:nil="true"/>
    <SharedWithUsers xmlns="4e917bb6-6509-498c-89ad-ffaff6164574">
      <UserInfo>
        <DisplayName/>
        <AccountId xsi:nil="true"/>
        <AccountType/>
      </UserInfo>
    </SharedWithUsers>
    <lcf76f155ced4ddcb4097134ff3c332f xmlns="6ef81ecc-6e05-4918-866f-5d18fdda1b61">
      <Terms xmlns="http://schemas.microsoft.com/office/infopath/2007/PartnerControls"/>
    </lcf76f155ced4ddcb4097134ff3c332f>
    <TaxCatchAll xmlns="4e917bb6-6509-498c-89ad-ffaff61645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7A7C572933E14C9034039F5F8AADED" ma:contentTypeVersion="20" ma:contentTypeDescription="新しいドキュメントを作成します。" ma:contentTypeScope="" ma:versionID="77e6a76a2d82a973be615613fa841f22">
  <xsd:schema xmlns:xsd="http://www.w3.org/2001/XMLSchema" xmlns:xs="http://www.w3.org/2001/XMLSchema" xmlns:p="http://schemas.microsoft.com/office/2006/metadata/properties" xmlns:ns2="6ef81ecc-6e05-4918-866f-5d18fdda1b61" xmlns:ns3="4e917bb6-6509-498c-89ad-ffaff6164574" targetNamespace="http://schemas.microsoft.com/office/2006/metadata/properties" ma:root="true" ma:fieldsID="2896d2f86f157f95c644df142a1c5219" ns2:_="" ns3:_="">
    <xsd:import namespace="6ef81ecc-6e05-4918-866f-5d18fdda1b61"/>
    <xsd:import namespace="4e917bb6-6509-498c-89ad-ffaff6164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x30e1__x30e2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81ecc-6e05-4918-866f-5d18fdda1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fe82b97c-6a8a-4995-9eb5-298aced38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30e1__x30e2_" ma:index="2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17bb6-6509-498c-89ad-ffaff6164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3d6a20-58d1-4d4b-b8ba-233763003f5d}" ma:internalName="TaxCatchAll" ma:showField="CatchAllData" ma:web="4e917bb6-6509-498c-89ad-ffaff61645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EC5D4A-5111-4ABA-9699-EBEAA3728936}">
  <ds:schemaRefs>
    <ds:schemaRef ds:uri="http://schemas.microsoft.com/office/2006/metadata/properties"/>
    <ds:schemaRef ds:uri="http://schemas.microsoft.com/office/infopath/2007/PartnerControls"/>
    <ds:schemaRef ds:uri="6ef81ecc-6e05-4918-866f-5d18fdda1b61"/>
    <ds:schemaRef ds:uri="4e917bb6-6509-498c-89ad-ffaff6164574"/>
  </ds:schemaRefs>
</ds:datastoreItem>
</file>

<file path=customXml/itemProps2.xml><?xml version="1.0" encoding="utf-8"?>
<ds:datastoreItem xmlns:ds="http://schemas.openxmlformats.org/officeDocument/2006/customXml" ds:itemID="{723A31B8-6721-4FE1-96F6-0FB352F0BC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398BD-8F9B-4F2D-B980-F4ADED705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81ecc-6e05-4918-866f-5d18fdda1b61"/>
    <ds:schemaRef ds:uri="4e917bb6-6509-498c-89ad-ffaff6164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2026年4月以降</vt:lpstr>
      <vt:lpstr>'2026年4月以降'!Print_Area</vt:lpstr>
    </vt:vector>
  </TitlesOfParts>
  <Manager/>
  <Company>JNJ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Inoue, Kazuhiko [MEDJP]</dc:creator>
  <cp:keywords/>
  <dc:description/>
  <cp:lastModifiedBy>Inoue, Kazuhiko [MEDJP]</cp:lastModifiedBy>
  <cp:revision/>
  <dcterms:created xsi:type="dcterms:W3CDTF">2023-12-01T06:44:58Z</dcterms:created>
  <dcterms:modified xsi:type="dcterms:W3CDTF">2025-11-27T04:53:07Z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0x010100897A7C572933E14C9034039F5F8AADED</vt:lpwstr>
  </property>
  <property fmtid="{D5CDD505-2E9C-101B-9397-08002B2CF9AE}" pid="4" name="Order">
    <vt:r8>2442100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